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45" windowWidth="11355" windowHeight="8640" activeTab="0"/>
  </bookViews>
  <sheets>
    <sheet name="Приложение 2" sheetId="1" r:id="rId1"/>
  </sheets>
  <definedNames>
    <definedName name="_xlnm.Print_Titles" localSheetId="0">'Приложение 2'!$19:$19</definedName>
    <definedName name="_xlnm.Print_Area" localSheetId="0">'Приложение 2'!$A$2:$N$61</definedName>
  </definedNames>
  <calcPr fullCalcOnLoad="1"/>
</workbook>
</file>

<file path=xl/sharedStrings.xml><?xml version="1.0" encoding="utf-8"?>
<sst xmlns="http://schemas.openxmlformats.org/spreadsheetml/2006/main" count="138" uniqueCount="108">
  <si>
    <t>Всего</t>
  </si>
  <si>
    <t>муниципальная</t>
  </si>
  <si>
    <t>АДРЕСНЫЙ ПЕРЕЧЕНЬ ОБЪЕКТОВ</t>
  </si>
  <si>
    <t>Сметная стоимость, тыс.руб.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</si>
  <si>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</si>
  <si>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</si>
  <si>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</si>
  <si>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</si>
  <si>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</si>
  <si>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</si>
  <si>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№ п/п</t>
  </si>
  <si>
    <t>ИТОГО по Программе:</t>
  </si>
  <si>
    <t>от 23.09.2011г. №136</t>
  </si>
  <si>
    <t>в ценах года начала реализации программы</t>
  </si>
  <si>
    <t>в том числе по годам</t>
  </si>
  <si>
    <t>3.1.</t>
  </si>
  <si>
    <t>КАПИТАЛЬНЫХ ВЛОЖЕНИЙ МУНИЦИПАЛЬНОЙ ПРОГРАММЫ</t>
  </si>
  <si>
    <t>Итого по разделу 2:</t>
  </si>
  <si>
    <t>Итого по разделу 3:</t>
  </si>
  <si>
    <t>2017 г.</t>
  </si>
  <si>
    <t>2018 г.</t>
  </si>
  <si>
    <t>2019 г.</t>
  </si>
  <si>
    <t>2020 г.</t>
  </si>
  <si>
    <t>2021 г.</t>
  </si>
  <si>
    <t>Раздел 1. Организация обеспечения потребителей МО Сертолово качественными коммунальными услугами</t>
  </si>
  <si>
    <t>1.1.</t>
  </si>
  <si>
    <t xml:space="preserve">Строительство двухтрубной системы горячего водоснабжения  </t>
  </si>
  <si>
    <t>1.3.</t>
  </si>
  <si>
    <t>1.4.</t>
  </si>
  <si>
    <t>Раздел 2. Организация надежного уличного освещения на территории МО Сертолово</t>
  </si>
  <si>
    <t>Раздел 3. Обеспечение развития объектов транспортной инфраструктуры на территории МО Сертолово</t>
  </si>
  <si>
    <t>от 08.03.2012г. №85</t>
  </si>
  <si>
    <t>Итого по разделу 1:</t>
  </si>
  <si>
    <t>1.5.</t>
  </si>
  <si>
    <t>2.1.1.</t>
  </si>
  <si>
    <t>Проектирование,  реконструкция, модернизация и строительство участков сети уличного освещения города Сертолово, в том числе</t>
  </si>
  <si>
    <t>2.1.2.</t>
  </si>
  <si>
    <t>2.1.3.</t>
  </si>
  <si>
    <t>3.1.2.</t>
  </si>
  <si>
    <t>Проектирование системы водоотведения дождевых вод на территории города Сертолово</t>
  </si>
  <si>
    <t>Проектирование  реконструкции, модернизации и строительства участков сети уличного освещения города Сертолово по адресам:</t>
  </si>
  <si>
    <t>Реконструкция, модернизация  существующих сетей уличного освещения по адресам:</t>
  </si>
  <si>
    <t>Строительство сетей уличного освещения по адресам:</t>
  </si>
  <si>
    <t xml:space="preserve"> -ВЛ-0,4 кВ от ТП-8388 (в районе пешеходной дорожки от Выборгского шоссе до д.1 по ул.Заречная);                                                                                                                          -ВЛ-0,4 кВ от ТП-8482 (лесопарковая зона в районе водоема).</t>
  </si>
  <si>
    <t xml:space="preserve"> -ВЛ-0,4 кВ от ТП-8388 (в районе пешеходной                               дорожки от Выборгского шоссе до д.1 по ул.Заречная);                                                                                                                               -ВЛ-0,4 кВ от ТП-8482 (лесопарковая зона в районе водоема).</t>
  </si>
  <si>
    <t xml:space="preserve">  -ВЛ-0,4кВ от ТП-8735 (мкр. Черная речка, пешеходная дорожка от футбольного поля до школы);                                                                                         -ВЛ-0,4кВ от ТП-8482 (пешеходная дорожка от водоема до д.11 корп.1 по ул. Ветеранов);                       -ВЛ-0,4кВ от ТП-8149 (в районе д.1 по ул. Кленовая);</t>
  </si>
  <si>
    <t>Приложение №2</t>
  </si>
  <si>
    <t xml:space="preserve">к постановлению </t>
  </si>
  <si>
    <t>администрации МО Сертолово</t>
  </si>
  <si>
    <t>1.3.1.</t>
  </si>
  <si>
    <t>Разработка проектной документации стадии "РД"</t>
  </si>
  <si>
    <t>1.3.2.</t>
  </si>
  <si>
    <t>Строительство</t>
  </si>
  <si>
    <t>1.3.3.</t>
  </si>
  <si>
    <t>Строительный контроль (технический надзор)</t>
  </si>
  <si>
    <t>1.3.4.</t>
  </si>
  <si>
    <t>Авторский надзор</t>
  </si>
  <si>
    <t>1.3.5.</t>
  </si>
  <si>
    <t xml:space="preserve"> -ВЛ-0,4кВ от ТП-8735 (мкр. Черная речка, пешеходная дорожка от футбольного поля до школы);                                                                                         -ВЛ-0,4кВ от ТП-8482 (пешеходная дорожка от водоема до д.11 корп.1 по ул. Ветеранов);                       -ВЛ-0,4кВ от ТП-8149 (в районе д.1 по ул. Кленовая);                                                                                                                                                                                                                                                                                                                                                              -ВЛ-0,4кВ от ЗТП-8518 (участок в районе д.7/2 ул.Молодцова)</t>
  </si>
  <si>
    <t xml:space="preserve"> -ВЛ-0,4кВ от ТП-8480 по улице Ларина;                                                                                                                                                                                                                                                           -ВЛ-0,4кВ от ЗТП-8481 по улице Центральная;                                                                                                                                                                                                                                          -ВЛ-0,4кВ от ЗТП- 8463 по улице Кожемякина;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</si>
  <si>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-ВЛ-0,4 кВ от ТП-8480 по улице Ларина;                                                                                                                                                                                                                                            -ВЛ-0,4 кВ от ЗТП-8481 по улице Центральная;                                                                                                                                                                                                                                   -ВЛ-0,4 кВ от 3ТП-8463 по улице Кожемякина;                                                                                                                                                                                                                                         -ВЛ-0,4 кВ от ТП-8388 (участок сети уличного освещения в районе д. 9 по ул.Заречная);                                                                                                                                                -ВЛ-0,4 кВ  (в микрорайоне Черная Речка).</t>
  </si>
  <si>
    <t>Строительство КНС и напорных канализационных коллекторов от мкр.Черная Речка до ГКНС в г.Сертолово, из них:</t>
  </si>
  <si>
    <t>Приложение № 1</t>
  </si>
  <si>
    <t>к Программе</t>
  </si>
  <si>
    <t>Корректировка проектной документации</t>
  </si>
  <si>
    <t>Присоединение к сетям Ленэнерго</t>
  </si>
  <si>
    <t>Строительство инженерной  и транспортной инфраструктуры к земельным участкам для ИЖС, выделенным для многодетных семей, по адресу: мкр. Чёрная Речка, г. Сертолово, Всеволожский район, Ленинградской области, из них:</t>
  </si>
  <si>
    <t>1.5.1.</t>
  </si>
  <si>
    <t>2019-2021гг.</t>
  </si>
  <si>
    <t>1.5.2.</t>
  </si>
  <si>
    <t>1.5.3.</t>
  </si>
  <si>
    <t>3.1.1.</t>
  </si>
  <si>
    <t>2022 г.</t>
  </si>
  <si>
    <t>2017-2020гг.</t>
  </si>
  <si>
    <t>2018, 2019гг.</t>
  </si>
  <si>
    <t>2020, 2021гг.</t>
  </si>
  <si>
    <t xml:space="preserve">Проектирование,  реконструкция и строительство объектов транспортной инфраструктуры на территории МО Сертолово </t>
  </si>
  <si>
    <t>2020г</t>
  </si>
  <si>
    <t xml:space="preserve">Строительство </t>
  </si>
  <si>
    <t>2018-2022гг.</t>
  </si>
  <si>
    <t>2021г.</t>
  </si>
  <si>
    <t>2017, 2021, 2022гг.</t>
  </si>
  <si>
    <t>2021г</t>
  </si>
  <si>
    <t>123 261,79                  ( 289,26 )</t>
  </si>
  <si>
    <t>2020-2022гг.</t>
  </si>
  <si>
    <t>1.5.4.</t>
  </si>
  <si>
    <t xml:space="preserve">Проект освоения лесов </t>
  </si>
  <si>
    <t>2020г.</t>
  </si>
  <si>
    <t>2022г.</t>
  </si>
  <si>
    <t>Проектирование реконструкции и строительства объектов транспортной инфраструктуры: "Участок улицы №1 к объекту спорта- плавательный бассейн в г. Сертолово"</t>
  </si>
  <si>
    <t>2019, 2020 гг.</t>
  </si>
  <si>
    <t>Реконструкция и строительство объектов транспортной инфраструктуры: "Участок улицы №1 к объекту спорта- плавательный бассейн в                          г. Сертолово"</t>
  </si>
  <si>
    <t>Строительство проектируемой улицы №1 в створе продолжения улицы Центральной и ул. Дмитрия Кожемякина в г. Сертолово Ленинградской области</t>
  </si>
  <si>
    <t>2020, 2021 г</t>
  </si>
  <si>
    <t xml:space="preserve">Строительный контроль </t>
  </si>
  <si>
    <t>2020 г</t>
  </si>
  <si>
    <t xml:space="preserve">Реконструкция объекта "Проезд мкрн. Чёрная Речка- мкрн. Сертолово-2" </t>
  </si>
  <si>
    <t>3.1.3.</t>
  </si>
  <si>
    <t>3.1.3.1</t>
  </si>
  <si>
    <t>3.1.3.2</t>
  </si>
  <si>
    <t>3.1.3.3</t>
  </si>
  <si>
    <t>3.1.3.4</t>
  </si>
  <si>
    <t>3.1.4.</t>
  </si>
  <si>
    <t>3.1.4.1</t>
  </si>
  <si>
    <t>3.1.4.2</t>
  </si>
  <si>
    <t>3.1.4.3</t>
  </si>
  <si>
    <t>«Развитие инженерной и транспортной инфраструктуры на территории МО Сертолово» на 2017-2022 годы</t>
  </si>
  <si>
    <r>
      <t xml:space="preserve">от </t>
    </r>
    <r>
      <rPr>
        <u val="single"/>
        <sz val="12"/>
        <rFont val="Times New Roman"/>
        <family val="1"/>
      </rPr>
      <t xml:space="preserve"> 16.03.2020 г. </t>
    </r>
    <r>
      <rPr>
        <sz val="12"/>
        <rFont val="Times New Roman"/>
        <family val="1"/>
      </rPr>
      <t xml:space="preserve">   №</t>
    </r>
    <r>
      <rPr>
        <u val="single"/>
        <sz val="12"/>
        <rFont val="Times New Roman"/>
        <family val="1"/>
      </rPr>
      <t xml:space="preserve"> 202_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</si>
</sst>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.0_р_._-;\-* #,##0.0_р_._-;_-* &quot;-&quot;??_р_._-;_-@_-"/>
    <numFmt numFmtId="183" formatCode="_-* #,##0.0_р_._-;\-* #,##0.0_р_._-;_-* &quot;-&quot;?_р_._-;_-@_-"/>
    <numFmt numFmtId="184" formatCode="#,##0.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1" fontId="0" fillId="0" borderId="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vertical="center" wrapText="1"/>
    </xf>
    <xf numFmtId="181" fontId="32" fillId="0" borderId="12" xfId="0" applyNumberFormat="1" applyFont="1" applyFill="1" applyBorder="1" applyAlignment="1">
      <alignment horizontal="center" wrapText="1"/>
    </xf>
    <xf numFmtId="184" fontId="32" fillId="0" borderId="12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1" fontId="33" fillId="0" borderId="10" xfId="0" applyNumberFormat="1" applyFont="1" applyFill="1" applyBorder="1" applyAlignment="1">
      <alignment vertical="top" wrapText="1"/>
    </xf>
    <xf numFmtId="181" fontId="33" fillId="0" borderId="10" xfId="0" applyNumberFormat="1" applyFont="1" applyFill="1" applyBorder="1" applyAlignment="1">
      <alignment horizontal="center" wrapText="1"/>
    </xf>
    <xf numFmtId="2" fontId="5" fillId="0" borderId="0" xfId="0" applyNumberFormat="1" applyFont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84" fontId="1" fillId="24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184" fontId="1" fillId="24" borderId="14" xfId="0" applyNumberFormat="1" applyFont="1" applyFill="1" applyBorder="1" applyAlignment="1">
      <alignment horizontal="center" vertical="center" wrapText="1"/>
    </xf>
    <xf numFmtId="184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84" fontId="1" fillId="24" borderId="16" xfId="0" applyNumberFormat="1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84" fontId="1" fillId="24" borderId="11" xfId="0" applyNumberFormat="1" applyFont="1" applyFill="1" applyBorder="1" applyAlignment="1">
      <alignment horizontal="center" vertical="center" wrapText="1"/>
    </xf>
    <xf numFmtId="184" fontId="1" fillId="24" borderId="17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24" borderId="12" xfId="0" applyNumberFormat="1" applyFont="1" applyFill="1" applyBorder="1" applyAlignment="1">
      <alignment horizontal="center" vertical="center" wrapText="1"/>
    </xf>
    <xf numFmtId="16" fontId="1" fillId="24" borderId="14" xfId="0" applyNumberFormat="1" applyFont="1" applyFill="1" applyBorder="1" applyAlignment="1">
      <alignment horizontal="center" vertical="center" wrapText="1"/>
    </xf>
    <xf numFmtId="16" fontId="1" fillId="24" borderId="16" xfId="0" applyNumberFormat="1" applyFont="1" applyFill="1" applyBorder="1" applyAlignment="1">
      <alignment horizontal="center" vertical="center" wrapText="1"/>
    </xf>
    <xf numFmtId="16" fontId="1" fillId="24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184" fontId="32" fillId="0" borderId="17" xfId="0" applyNumberFormat="1" applyFont="1" applyFill="1" applyBorder="1" applyAlignment="1">
      <alignment horizontal="center" vertical="center" wrapText="1"/>
    </xf>
    <xf numFmtId="16" fontId="1" fillId="24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18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/>
    </xf>
    <xf numFmtId="0" fontId="0" fillId="24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181" fontId="1" fillId="0" borderId="15" xfId="0" applyNumberFormat="1" applyFont="1" applyBorder="1" applyAlignment="1">
      <alignment horizontal="center" vertical="center"/>
    </xf>
    <xf numFmtId="181" fontId="1" fillId="24" borderId="15" xfId="0" applyNumberFormat="1" applyFont="1" applyFill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16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84" fontId="1" fillId="0" borderId="15" xfId="0" applyNumberFormat="1" applyFont="1" applyFill="1" applyBorder="1" applyAlignment="1">
      <alignment horizontal="center" vertical="center" wrapText="1"/>
    </xf>
    <xf numFmtId="181" fontId="1" fillId="24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top" wrapText="1"/>
    </xf>
    <xf numFmtId="181" fontId="1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184" fontId="1" fillId="24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4" fontId="9" fillId="24" borderId="10" xfId="0" applyNumberFormat="1" applyFont="1" applyFill="1" applyBorder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181" fontId="1" fillId="24" borderId="12" xfId="0" applyNumberFormat="1" applyFont="1" applyFill="1" applyBorder="1" applyAlignment="1">
      <alignment horizontal="center" vertical="center" wrapText="1"/>
    </xf>
    <xf numFmtId="181" fontId="1" fillId="24" borderId="14" xfId="0" applyNumberFormat="1" applyFont="1" applyFill="1" applyBorder="1" applyAlignment="1">
      <alignment horizontal="center" vertical="center" wrapText="1"/>
    </xf>
    <xf numFmtId="181" fontId="1" fillId="24" borderId="17" xfId="0" applyNumberFormat="1" applyFont="1" applyFill="1" applyBorder="1" applyAlignment="1">
      <alignment horizontal="center" vertical="center" wrapText="1"/>
    </xf>
    <xf numFmtId="181" fontId="1" fillId="24" borderId="11" xfId="0" applyNumberFormat="1" applyFont="1" applyFill="1" applyBorder="1" applyAlignment="1">
      <alignment horizontal="center" vertical="center" wrapText="1"/>
    </xf>
    <xf numFmtId="181" fontId="1" fillId="24" borderId="16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81" fontId="1" fillId="24" borderId="12" xfId="0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4" fontId="1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 wrapText="1"/>
    </xf>
    <xf numFmtId="16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7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9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0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51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52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56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57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58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59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3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4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67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68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69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71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72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75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7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7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80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1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2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85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92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93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94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97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98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99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00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01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04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5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6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09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11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13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14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17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1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22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23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24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27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2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2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3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3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3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34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35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36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3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3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39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40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41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42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43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4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46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7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8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4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5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51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52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53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54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55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156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57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58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40</xdr:row>
      <xdr:rowOff>0</xdr:rowOff>
    </xdr:from>
    <xdr:ext cx="85725" cy="200025"/>
    <xdr:sp fLocksText="0">
      <xdr:nvSpPr>
        <xdr:cNvPr id="159" name="Text Box 1"/>
        <xdr:cNvSpPr txBox="1">
          <a:spLocks noChangeArrowheads="1"/>
        </xdr:cNvSpPr>
      </xdr:nvSpPr>
      <xdr:spPr>
        <a:xfrm>
          <a:off x="2295525" y="1334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60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61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2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3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64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65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66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69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70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71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73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74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75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76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77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78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79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80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1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82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83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84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85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86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87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88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89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90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91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92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93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94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95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6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7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98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205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206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207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210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11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12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1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1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217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218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219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222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7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230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31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32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235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3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3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3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3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240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41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42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247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4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4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5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5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252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259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6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6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6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264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65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66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67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68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69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7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272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73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74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7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7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277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7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7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8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8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282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289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9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9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9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294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95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96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97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98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9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0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301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0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0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0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0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306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307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308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309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310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311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13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314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319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2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2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2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324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25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26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2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2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2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3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331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3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3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3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3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336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337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338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339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340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4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4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343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4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34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4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34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348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351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352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353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54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55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40</xdr:row>
      <xdr:rowOff>0</xdr:rowOff>
    </xdr:from>
    <xdr:ext cx="85725" cy="200025"/>
    <xdr:sp fLocksText="0">
      <xdr:nvSpPr>
        <xdr:cNvPr id="356" name="Text Box 1"/>
        <xdr:cNvSpPr txBox="1">
          <a:spLocks noChangeArrowheads="1"/>
        </xdr:cNvSpPr>
      </xdr:nvSpPr>
      <xdr:spPr>
        <a:xfrm>
          <a:off x="2295525" y="1334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357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358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59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360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361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362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363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64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65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366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367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368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69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70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71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72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373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375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77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378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8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8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83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84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385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386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387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88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389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390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391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392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395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396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397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39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0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0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402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403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404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0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0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407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0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0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1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1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13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414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415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416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419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2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2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2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424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2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2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427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2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2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3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3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432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33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34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3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3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437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3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3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4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4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4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444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45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46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4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4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449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451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453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5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5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456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57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58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5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6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461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462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463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464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465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466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7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7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473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474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75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76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7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7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479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8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8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8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8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8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486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87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88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8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9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491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492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493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494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495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9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49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498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499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500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0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0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503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504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505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506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507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508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511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51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51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14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15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516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517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518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1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2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521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52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52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2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2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2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2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528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529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530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3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3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533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534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535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536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537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3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3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540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541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542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4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54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545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546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547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548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549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551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552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40</xdr:row>
      <xdr:rowOff>0</xdr:rowOff>
    </xdr:from>
    <xdr:ext cx="85725" cy="200025"/>
    <xdr:sp fLocksText="0">
      <xdr:nvSpPr>
        <xdr:cNvPr id="553" name="Text Box 1"/>
        <xdr:cNvSpPr txBox="1">
          <a:spLocks noChangeArrowheads="1"/>
        </xdr:cNvSpPr>
      </xdr:nvSpPr>
      <xdr:spPr>
        <a:xfrm>
          <a:off x="2295525" y="1334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554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555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556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557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558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559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560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61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62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563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564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565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67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69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570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571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572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575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577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7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7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80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81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582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583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584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587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588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589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9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592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593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594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9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9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97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598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599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600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601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02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03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05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06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0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0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09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10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611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612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613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14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15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616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17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18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1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2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621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22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23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624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25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26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629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3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3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3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634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35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36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3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3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3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4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641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4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4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4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4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646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647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648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649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650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5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5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653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5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5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5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5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661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662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663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64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65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666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67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68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69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670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671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7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7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7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7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676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77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78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7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8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8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8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683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8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8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8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8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688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691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692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9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9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695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9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69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9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69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700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701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702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703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704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705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06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07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708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709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710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1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1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713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1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1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718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2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2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2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2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725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72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72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2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2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730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731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732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733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734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3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3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737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73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73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4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74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742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747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748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749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40</xdr:row>
      <xdr:rowOff>0</xdr:rowOff>
    </xdr:from>
    <xdr:ext cx="85725" cy="200025"/>
    <xdr:sp fLocksText="0">
      <xdr:nvSpPr>
        <xdr:cNvPr id="750" name="Text Box 1"/>
        <xdr:cNvSpPr txBox="1">
          <a:spLocks noChangeArrowheads="1"/>
        </xdr:cNvSpPr>
      </xdr:nvSpPr>
      <xdr:spPr>
        <a:xfrm>
          <a:off x="2295525" y="1334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751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752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753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754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755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756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757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58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59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760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761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762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63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64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65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66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767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70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71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772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779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780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781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783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784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785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786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87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88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789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791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92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93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94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95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796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797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798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799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00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801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0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0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0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06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07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808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1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1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813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1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1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1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1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818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19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20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821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24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25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826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27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28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2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3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831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3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3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3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3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838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4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4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843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844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845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846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847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4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4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850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51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52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855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856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857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859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860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6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6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863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6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6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867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868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7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7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873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7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7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7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7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7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7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880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885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887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888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889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9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9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892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93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894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9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89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897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898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899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900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901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902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0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0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905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90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90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0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0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910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911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912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915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91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91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1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2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2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922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923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924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2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2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927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928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929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930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931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3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934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935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936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3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93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939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941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942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943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944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45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46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40</xdr:row>
      <xdr:rowOff>0</xdr:rowOff>
    </xdr:from>
    <xdr:ext cx="85725" cy="200025"/>
    <xdr:sp fLocksText="0">
      <xdr:nvSpPr>
        <xdr:cNvPr id="947" name="Text Box 1"/>
        <xdr:cNvSpPr txBox="1">
          <a:spLocks noChangeArrowheads="1"/>
        </xdr:cNvSpPr>
      </xdr:nvSpPr>
      <xdr:spPr>
        <a:xfrm>
          <a:off x="2295525" y="1334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948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949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50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951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952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953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954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55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56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957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958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959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60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61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62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63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964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965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966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67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68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969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970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971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72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73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74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75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976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977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978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79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980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981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982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983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84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85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986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987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988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89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90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9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9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993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994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995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96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997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998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999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00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0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0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0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0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005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006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007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0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0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010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11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12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1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1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015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16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17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018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19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20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2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2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023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2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2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2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2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028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29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30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3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3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3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3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035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3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3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3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040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041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042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043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044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4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4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047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4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4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5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5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052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053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054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055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056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057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5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5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060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61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62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6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06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065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6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6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6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6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070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71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72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7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7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7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7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077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7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7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8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8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082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083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084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085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086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8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8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089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9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09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9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09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094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095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096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097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098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099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0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0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102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103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104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0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10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107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10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10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1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1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112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113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114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1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1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1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1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119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12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12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2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2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124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125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126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127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128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2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3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131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13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13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3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13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136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137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138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139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140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41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42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43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44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45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46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47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48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49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50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51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52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53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54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55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56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57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58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59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60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61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62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63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64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65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66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67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68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69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70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71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72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73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74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75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176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52</xdr:row>
      <xdr:rowOff>0</xdr:rowOff>
    </xdr:from>
    <xdr:ext cx="85725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2295525" y="19945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178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179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180" name="Text Box 1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181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182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183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184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40</xdr:row>
      <xdr:rowOff>0</xdr:rowOff>
    </xdr:from>
    <xdr:ext cx="85725" cy="200025"/>
    <xdr:sp fLocksText="0">
      <xdr:nvSpPr>
        <xdr:cNvPr id="1185" name="Text Box 1"/>
        <xdr:cNvSpPr txBox="1">
          <a:spLocks noChangeArrowheads="1"/>
        </xdr:cNvSpPr>
      </xdr:nvSpPr>
      <xdr:spPr>
        <a:xfrm>
          <a:off x="2295525" y="1334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186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187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188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189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40</xdr:row>
      <xdr:rowOff>0</xdr:rowOff>
    </xdr:from>
    <xdr:ext cx="85725" cy="200025"/>
    <xdr:sp fLocksText="0">
      <xdr:nvSpPr>
        <xdr:cNvPr id="1190" name="Text Box 1"/>
        <xdr:cNvSpPr txBox="1">
          <a:spLocks noChangeArrowheads="1"/>
        </xdr:cNvSpPr>
      </xdr:nvSpPr>
      <xdr:spPr>
        <a:xfrm>
          <a:off x="2295525" y="1334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191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192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193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194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195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196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40</xdr:row>
      <xdr:rowOff>0</xdr:rowOff>
    </xdr:from>
    <xdr:ext cx="85725" cy="200025"/>
    <xdr:sp fLocksText="0">
      <xdr:nvSpPr>
        <xdr:cNvPr id="1197" name="Text Box 1"/>
        <xdr:cNvSpPr txBox="1">
          <a:spLocks noChangeArrowheads="1"/>
        </xdr:cNvSpPr>
      </xdr:nvSpPr>
      <xdr:spPr>
        <a:xfrm>
          <a:off x="2295525" y="1334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198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199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200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201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202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203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204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05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06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207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208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40</xdr:row>
      <xdr:rowOff>0</xdr:rowOff>
    </xdr:from>
    <xdr:ext cx="85725" cy="200025"/>
    <xdr:sp fLocksText="0">
      <xdr:nvSpPr>
        <xdr:cNvPr id="1209" name="Text Box 1"/>
        <xdr:cNvSpPr txBox="1">
          <a:spLocks noChangeArrowheads="1"/>
        </xdr:cNvSpPr>
      </xdr:nvSpPr>
      <xdr:spPr>
        <a:xfrm>
          <a:off x="2295525" y="1334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210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211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212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213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214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215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216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17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18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219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25</xdr:row>
      <xdr:rowOff>0</xdr:rowOff>
    </xdr:from>
    <xdr:ext cx="85725" cy="200025"/>
    <xdr:sp fLocksText="0">
      <xdr:nvSpPr>
        <xdr:cNvPr id="1220" name="Text Box 3"/>
        <xdr:cNvSpPr txBox="1">
          <a:spLocks noChangeArrowheads="1"/>
        </xdr:cNvSpPr>
      </xdr:nvSpPr>
      <xdr:spPr>
        <a:xfrm>
          <a:off x="2295525" y="6257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25</xdr:row>
      <xdr:rowOff>0</xdr:rowOff>
    </xdr:from>
    <xdr:ext cx="85725" cy="200025"/>
    <xdr:sp fLocksText="0">
      <xdr:nvSpPr>
        <xdr:cNvPr id="1221" name="Text Box 4"/>
        <xdr:cNvSpPr txBox="1">
          <a:spLocks noChangeArrowheads="1"/>
        </xdr:cNvSpPr>
      </xdr:nvSpPr>
      <xdr:spPr>
        <a:xfrm>
          <a:off x="2295525" y="6257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22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23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24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25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226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25</xdr:row>
      <xdr:rowOff>0</xdr:rowOff>
    </xdr:from>
    <xdr:ext cx="85725" cy="200025"/>
    <xdr:sp fLocksText="0">
      <xdr:nvSpPr>
        <xdr:cNvPr id="1227" name="Text Box 3"/>
        <xdr:cNvSpPr txBox="1">
          <a:spLocks noChangeArrowheads="1"/>
        </xdr:cNvSpPr>
      </xdr:nvSpPr>
      <xdr:spPr>
        <a:xfrm>
          <a:off x="2295525" y="6257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25</xdr:row>
      <xdr:rowOff>0</xdr:rowOff>
    </xdr:from>
    <xdr:ext cx="85725" cy="200025"/>
    <xdr:sp fLocksText="0">
      <xdr:nvSpPr>
        <xdr:cNvPr id="1228" name="Text Box 4"/>
        <xdr:cNvSpPr txBox="1">
          <a:spLocks noChangeArrowheads="1"/>
        </xdr:cNvSpPr>
      </xdr:nvSpPr>
      <xdr:spPr>
        <a:xfrm>
          <a:off x="2295525" y="6257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29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30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231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32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33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34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35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36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37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238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25</xdr:row>
      <xdr:rowOff>0</xdr:rowOff>
    </xdr:from>
    <xdr:ext cx="85725" cy="200025"/>
    <xdr:sp fLocksText="0">
      <xdr:nvSpPr>
        <xdr:cNvPr id="1239" name="Text Box 3"/>
        <xdr:cNvSpPr txBox="1">
          <a:spLocks noChangeArrowheads="1"/>
        </xdr:cNvSpPr>
      </xdr:nvSpPr>
      <xdr:spPr>
        <a:xfrm>
          <a:off x="2295525" y="6257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25</xdr:row>
      <xdr:rowOff>0</xdr:rowOff>
    </xdr:from>
    <xdr:ext cx="85725" cy="200025"/>
    <xdr:sp fLocksText="0">
      <xdr:nvSpPr>
        <xdr:cNvPr id="1240" name="Text Box 4"/>
        <xdr:cNvSpPr txBox="1">
          <a:spLocks noChangeArrowheads="1"/>
        </xdr:cNvSpPr>
      </xdr:nvSpPr>
      <xdr:spPr>
        <a:xfrm>
          <a:off x="2295525" y="6257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41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42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243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44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45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46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47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53</xdr:row>
      <xdr:rowOff>0</xdr:rowOff>
    </xdr:from>
    <xdr:ext cx="85725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2295525" y="20269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49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50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251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52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53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54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55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256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57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58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59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60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261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62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63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64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65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66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67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268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69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70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7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7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52</xdr:row>
      <xdr:rowOff>0</xdr:rowOff>
    </xdr:from>
    <xdr:ext cx="85725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2295525" y="19945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274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275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27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27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7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7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280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81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82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8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28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52</xdr:row>
      <xdr:rowOff>0</xdr:rowOff>
    </xdr:from>
    <xdr:ext cx="85725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2295525" y="19945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286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287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28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28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53</xdr:row>
      <xdr:rowOff>0</xdr:rowOff>
    </xdr:from>
    <xdr:ext cx="85725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2295525" y="20269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91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92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293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94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95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96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297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298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299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00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0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0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303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04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05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06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07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0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0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310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11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12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1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1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52</xdr:row>
      <xdr:rowOff>0</xdr:rowOff>
    </xdr:from>
    <xdr:ext cx="85725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2295525" y="19945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316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317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31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31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2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2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322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23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24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2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2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52</xdr:row>
      <xdr:rowOff>0</xdr:rowOff>
    </xdr:from>
    <xdr:ext cx="85725" cy="190500"/>
    <xdr:sp fLocksText="0">
      <xdr:nvSpPr>
        <xdr:cNvPr id="1327" name="Text Box 1"/>
        <xdr:cNvSpPr txBox="1">
          <a:spLocks noChangeArrowheads="1"/>
        </xdr:cNvSpPr>
      </xdr:nvSpPr>
      <xdr:spPr>
        <a:xfrm>
          <a:off x="2295525" y="19945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328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329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33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33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53</xdr:row>
      <xdr:rowOff>0</xdr:rowOff>
    </xdr:from>
    <xdr:ext cx="85725" cy="190500"/>
    <xdr:sp fLocksText="0">
      <xdr:nvSpPr>
        <xdr:cNvPr id="1332" name="Text Box 1"/>
        <xdr:cNvSpPr txBox="1">
          <a:spLocks noChangeArrowheads="1"/>
        </xdr:cNvSpPr>
      </xdr:nvSpPr>
      <xdr:spPr>
        <a:xfrm>
          <a:off x="2295525" y="20269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333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334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335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36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37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338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339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340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41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42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4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4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345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46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47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4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4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5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5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352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53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54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5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5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52</xdr:row>
      <xdr:rowOff>0</xdr:rowOff>
    </xdr:from>
    <xdr:ext cx="85725" cy="190500"/>
    <xdr:sp fLocksText="0">
      <xdr:nvSpPr>
        <xdr:cNvPr id="1357" name="Text Box 1"/>
        <xdr:cNvSpPr txBox="1">
          <a:spLocks noChangeArrowheads="1"/>
        </xdr:cNvSpPr>
      </xdr:nvSpPr>
      <xdr:spPr>
        <a:xfrm>
          <a:off x="2295525" y="19945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358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359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36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36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62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63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364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65" name="Text Box 3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28</xdr:row>
      <xdr:rowOff>0</xdr:rowOff>
    </xdr:from>
    <xdr:ext cx="85725" cy="200025"/>
    <xdr:sp fLocksText="0">
      <xdr:nvSpPr>
        <xdr:cNvPr id="1366" name="Text Box 4"/>
        <xdr:cNvSpPr txBox="1">
          <a:spLocks noChangeArrowheads="1"/>
        </xdr:cNvSpPr>
      </xdr:nvSpPr>
      <xdr:spPr>
        <a:xfrm>
          <a:off x="2295525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67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368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52</xdr:row>
      <xdr:rowOff>0</xdr:rowOff>
    </xdr:from>
    <xdr:ext cx="85725" cy="190500"/>
    <xdr:sp fLocksText="0">
      <xdr:nvSpPr>
        <xdr:cNvPr id="1369" name="Text Box 1"/>
        <xdr:cNvSpPr txBox="1">
          <a:spLocks noChangeArrowheads="1"/>
        </xdr:cNvSpPr>
      </xdr:nvSpPr>
      <xdr:spPr>
        <a:xfrm>
          <a:off x="2295525" y="19945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370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371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37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37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374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375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376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377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378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379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380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381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382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383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384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385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386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387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388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389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390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95250" cy="200025"/>
    <xdr:sp fLocksText="0">
      <xdr:nvSpPr>
        <xdr:cNvPr id="1391" name="Text Box 1"/>
        <xdr:cNvSpPr txBox="1">
          <a:spLocks noChangeArrowheads="1"/>
        </xdr:cNvSpPr>
      </xdr:nvSpPr>
      <xdr:spPr>
        <a:xfrm>
          <a:off x="2295525" y="16163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39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39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39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39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39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39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39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39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0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0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0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0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0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0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0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0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0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0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1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1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1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1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1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1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1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1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1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1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2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2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2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2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2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2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2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2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2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2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3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3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3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3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3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3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3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3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3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3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4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4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4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4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4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4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4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4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4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4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5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5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5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5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5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5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5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5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5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5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6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6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6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46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64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65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66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67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68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69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70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71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72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73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74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75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76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77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78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79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80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81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82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83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84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85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86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87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88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89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90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91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92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93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94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95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96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97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98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499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500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501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502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503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504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505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506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507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508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509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55</xdr:row>
      <xdr:rowOff>0</xdr:rowOff>
    </xdr:from>
    <xdr:ext cx="85725" cy="200025"/>
    <xdr:sp fLocksText="0">
      <xdr:nvSpPr>
        <xdr:cNvPr id="1510" name="Text Box 1"/>
        <xdr:cNvSpPr txBox="1">
          <a:spLocks noChangeArrowheads="1"/>
        </xdr:cNvSpPr>
      </xdr:nvSpPr>
      <xdr:spPr>
        <a:xfrm>
          <a:off x="2295525" y="2075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511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512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40</xdr:row>
      <xdr:rowOff>0</xdr:rowOff>
    </xdr:from>
    <xdr:ext cx="85725" cy="200025"/>
    <xdr:sp fLocksText="0">
      <xdr:nvSpPr>
        <xdr:cNvPr id="1513" name="Text Box 1"/>
        <xdr:cNvSpPr txBox="1">
          <a:spLocks noChangeArrowheads="1"/>
        </xdr:cNvSpPr>
      </xdr:nvSpPr>
      <xdr:spPr>
        <a:xfrm>
          <a:off x="2295525" y="1334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514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515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516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517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518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519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520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521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522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523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524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525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526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527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528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529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530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531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532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533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534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535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536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537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3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3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540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541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41</xdr:row>
      <xdr:rowOff>0</xdr:rowOff>
    </xdr:from>
    <xdr:ext cx="85725" cy="200025"/>
    <xdr:sp fLocksText="0">
      <xdr:nvSpPr>
        <xdr:cNvPr id="1542" name="Text Box 1"/>
        <xdr:cNvSpPr txBox="1">
          <a:spLocks noChangeArrowheads="1"/>
        </xdr:cNvSpPr>
      </xdr:nvSpPr>
      <xdr:spPr>
        <a:xfrm>
          <a:off x="2295525" y="1370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543" name="Text Box 3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26</xdr:row>
      <xdr:rowOff>0</xdr:rowOff>
    </xdr:from>
    <xdr:ext cx="85725" cy="200025"/>
    <xdr:sp fLocksText="0">
      <xdr:nvSpPr>
        <xdr:cNvPr id="1544" name="Text Box 4"/>
        <xdr:cNvSpPr txBox="1">
          <a:spLocks noChangeArrowheads="1"/>
        </xdr:cNvSpPr>
      </xdr:nvSpPr>
      <xdr:spPr>
        <a:xfrm>
          <a:off x="2295525" y="653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545" name="Text Box 3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32</xdr:row>
      <xdr:rowOff>0</xdr:rowOff>
    </xdr:from>
    <xdr:ext cx="85725" cy="200025"/>
    <xdr:sp fLocksText="0">
      <xdr:nvSpPr>
        <xdr:cNvPr id="1546" name="Text Box 4"/>
        <xdr:cNvSpPr txBox="1">
          <a:spLocks noChangeArrowheads="1"/>
        </xdr:cNvSpPr>
      </xdr:nvSpPr>
      <xdr:spPr>
        <a:xfrm>
          <a:off x="2295525" y="881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547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548" name="Text Box 3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27</xdr:row>
      <xdr:rowOff>0</xdr:rowOff>
    </xdr:from>
    <xdr:ext cx="85725" cy="200025"/>
    <xdr:sp fLocksText="0">
      <xdr:nvSpPr>
        <xdr:cNvPr id="1549" name="Text Box 4"/>
        <xdr:cNvSpPr txBox="1">
          <a:spLocks noChangeArrowheads="1"/>
        </xdr:cNvSpPr>
      </xdr:nvSpPr>
      <xdr:spPr>
        <a:xfrm>
          <a:off x="2295525" y="681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5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5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552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25</xdr:row>
      <xdr:rowOff>0</xdr:rowOff>
    </xdr:from>
    <xdr:ext cx="85725" cy="200025"/>
    <xdr:sp fLocksText="0">
      <xdr:nvSpPr>
        <xdr:cNvPr id="1553" name="Text Box 3"/>
        <xdr:cNvSpPr txBox="1">
          <a:spLocks noChangeArrowheads="1"/>
        </xdr:cNvSpPr>
      </xdr:nvSpPr>
      <xdr:spPr>
        <a:xfrm>
          <a:off x="2295525" y="6257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25</xdr:row>
      <xdr:rowOff>0</xdr:rowOff>
    </xdr:from>
    <xdr:ext cx="85725" cy="200025"/>
    <xdr:sp fLocksText="0">
      <xdr:nvSpPr>
        <xdr:cNvPr id="1554" name="Text Box 4"/>
        <xdr:cNvSpPr txBox="1">
          <a:spLocks noChangeArrowheads="1"/>
        </xdr:cNvSpPr>
      </xdr:nvSpPr>
      <xdr:spPr>
        <a:xfrm>
          <a:off x="2295525" y="6257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5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5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57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58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559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25</xdr:row>
      <xdr:rowOff>0</xdr:rowOff>
    </xdr:from>
    <xdr:ext cx="85725" cy="200025"/>
    <xdr:sp fLocksText="0">
      <xdr:nvSpPr>
        <xdr:cNvPr id="1560" name="Text Box 3"/>
        <xdr:cNvSpPr txBox="1">
          <a:spLocks noChangeArrowheads="1"/>
        </xdr:cNvSpPr>
      </xdr:nvSpPr>
      <xdr:spPr>
        <a:xfrm>
          <a:off x="2295525" y="6257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25</xdr:row>
      <xdr:rowOff>0</xdr:rowOff>
    </xdr:from>
    <xdr:ext cx="85725" cy="200025"/>
    <xdr:sp fLocksText="0">
      <xdr:nvSpPr>
        <xdr:cNvPr id="1561" name="Text Box 4"/>
        <xdr:cNvSpPr txBox="1">
          <a:spLocks noChangeArrowheads="1"/>
        </xdr:cNvSpPr>
      </xdr:nvSpPr>
      <xdr:spPr>
        <a:xfrm>
          <a:off x="2295525" y="6257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62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63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564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565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566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56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56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69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70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571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25</xdr:row>
      <xdr:rowOff>0</xdr:rowOff>
    </xdr:from>
    <xdr:ext cx="85725" cy="200025"/>
    <xdr:sp fLocksText="0">
      <xdr:nvSpPr>
        <xdr:cNvPr id="1572" name="Text Box 3"/>
        <xdr:cNvSpPr txBox="1">
          <a:spLocks noChangeArrowheads="1"/>
        </xdr:cNvSpPr>
      </xdr:nvSpPr>
      <xdr:spPr>
        <a:xfrm>
          <a:off x="2295525" y="6257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25</xdr:row>
      <xdr:rowOff>0</xdr:rowOff>
    </xdr:from>
    <xdr:ext cx="85725" cy="200025"/>
    <xdr:sp fLocksText="0">
      <xdr:nvSpPr>
        <xdr:cNvPr id="1573" name="Text Box 4"/>
        <xdr:cNvSpPr txBox="1">
          <a:spLocks noChangeArrowheads="1"/>
        </xdr:cNvSpPr>
      </xdr:nvSpPr>
      <xdr:spPr>
        <a:xfrm>
          <a:off x="2295525" y="6257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74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75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576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577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578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57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58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56</xdr:row>
      <xdr:rowOff>0</xdr:rowOff>
    </xdr:from>
    <xdr:ext cx="85725" cy="200025"/>
    <xdr:sp fLocksText="0">
      <xdr:nvSpPr>
        <xdr:cNvPr id="1581" name="Text Box 1"/>
        <xdr:cNvSpPr txBox="1">
          <a:spLocks noChangeArrowheads="1"/>
        </xdr:cNvSpPr>
      </xdr:nvSpPr>
      <xdr:spPr>
        <a:xfrm>
          <a:off x="2295525" y="2107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82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83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584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585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586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87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588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589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590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591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59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59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594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595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596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59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59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59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0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601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0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0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0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0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55</xdr:row>
      <xdr:rowOff>0</xdr:rowOff>
    </xdr:from>
    <xdr:ext cx="85725" cy="200025"/>
    <xdr:sp fLocksText="0">
      <xdr:nvSpPr>
        <xdr:cNvPr id="1606" name="Text Box 1"/>
        <xdr:cNvSpPr txBox="1">
          <a:spLocks noChangeArrowheads="1"/>
        </xdr:cNvSpPr>
      </xdr:nvSpPr>
      <xdr:spPr>
        <a:xfrm>
          <a:off x="2295525" y="2075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07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08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609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610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1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1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613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1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1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1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1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55</xdr:row>
      <xdr:rowOff>0</xdr:rowOff>
    </xdr:from>
    <xdr:ext cx="85725" cy="200025"/>
    <xdr:sp fLocksText="0">
      <xdr:nvSpPr>
        <xdr:cNvPr id="1618" name="Text Box 1"/>
        <xdr:cNvSpPr txBox="1">
          <a:spLocks noChangeArrowheads="1"/>
        </xdr:cNvSpPr>
      </xdr:nvSpPr>
      <xdr:spPr>
        <a:xfrm>
          <a:off x="2295525" y="2075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19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20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621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622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56</xdr:row>
      <xdr:rowOff>0</xdr:rowOff>
    </xdr:from>
    <xdr:ext cx="85725" cy="200025"/>
    <xdr:sp fLocksText="0">
      <xdr:nvSpPr>
        <xdr:cNvPr id="1623" name="Text Box 1"/>
        <xdr:cNvSpPr txBox="1">
          <a:spLocks noChangeArrowheads="1"/>
        </xdr:cNvSpPr>
      </xdr:nvSpPr>
      <xdr:spPr>
        <a:xfrm>
          <a:off x="2295525" y="2107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624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625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626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27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28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629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630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631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32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33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3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3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636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37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38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3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4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4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4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643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4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4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4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4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55</xdr:row>
      <xdr:rowOff>0</xdr:rowOff>
    </xdr:from>
    <xdr:ext cx="85725" cy="200025"/>
    <xdr:sp fLocksText="0">
      <xdr:nvSpPr>
        <xdr:cNvPr id="1648" name="Text Box 1"/>
        <xdr:cNvSpPr txBox="1">
          <a:spLocks noChangeArrowheads="1"/>
        </xdr:cNvSpPr>
      </xdr:nvSpPr>
      <xdr:spPr>
        <a:xfrm>
          <a:off x="2295525" y="2075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49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50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651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652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5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5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655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5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5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5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5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55</xdr:row>
      <xdr:rowOff>0</xdr:rowOff>
    </xdr:from>
    <xdr:ext cx="85725" cy="200025"/>
    <xdr:sp fLocksText="0">
      <xdr:nvSpPr>
        <xdr:cNvPr id="1660" name="Text Box 1"/>
        <xdr:cNvSpPr txBox="1">
          <a:spLocks noChangeArrowheads="1"/>
        </xdr:cNvSpPr>
      </xdr:nvSpPr>
      <xdr:spPr>
        <a:xfrm>
          <a:off x="2295525" y="2075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61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62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663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664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56</xdr:row>
      <xdr:rowOff>0</xdr:rowOff>
    </xdr:from>
    <xdr:ext cx="85725" cy="200025"/>
    <xdr:sp fLocksText="0">
      <xdr:nvSpPr>
        <xdr:cNvPr id="1665" name="Text Box 1"/>
        <xdr:cNvSpPr txBox="1">
          <a:spLocks noChangeArrowheads="1"/>
        </xdr:cNvSpPr>
      </xdr:nvSpPr>
      <xdr:spPr>
        <a:xfrm>
          <a:off x="2295525" y="2107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666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667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668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69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70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67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67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673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74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75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7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7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678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79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80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8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8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8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8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685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8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8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8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8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55</xdr:row>
      <xdr:rowOff>0</xdr:rowOff>
    </xdr:from>
    <xdr:ext cx="85725" cy="200025"/>
    <xdr:sp fLocksText="0">
      <xdr:nvSpPr>
        <xdr:cNvPr id="1690" name="Text Box 1"/>
        <xdr:cNvSpPr txBox="1">
          <a:spLocks noChangeArrowheads="1"/>
        </xdr:cNvSpPr>
      </xdr:nvSpPr>
      <xdr:spPr>
        <a:xfrm>
          <a:off x="2295525" y="2075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91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692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693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694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9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69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43</xdr:row>
      <xdr:rowOff>0</xdr:rowOff>
    </xdr:from>
    <xdr:ext cx="85725" cy="200025"/>
    <xdr:sp fLocksText="0">
      <xdr:nvSpPr>
        <xdr:cNvPr id="1697" name="Text Box 1"/>
        <xdr:cNvSpPr txBox="1">
          <a:spLocks noChangeArrowheads="1"/>
        </xdr:cNvSpPr>
      </xdr:nvSpPr>
      <xdr:spPr>
        <a:xfrm>
          <a:off x="2295525" y="1580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9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69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70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170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55</xdr:row>
      <xdr:rowOff>0</xdr:rowOff>
    </xdr:from>
    <xdr:ext cx="85725" cy="200025"/>
    <xdr:sp fLocksText="0">
      <xdr:nvSpPr>
        <xdr:cNvPr id="1702" name="Text Box 1"/>
        <xdr:cNvSpPr txBox="1">
          <a:spLocks noChangeArrowheads="1"/>
        </xdr:cNvSpPr>
      </xdr:nvSpPr>
      <xdr:spPr>
        <a:xfrm>
          <a:off x="2295525" y="2075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703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704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705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706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85725" cy="200025"/>
    <xdr:sp fLocksText="0">
      <xdr:nvSpPr>
        <xdr:cNvPr id="1707" name="Text Box 1"/>
        <xdr:cNvSpPr txBox="1">
          <a:spLocks noChangeArrowheads="1"/>
        </xdr:cNvSpPr>
      </xdr:nvSpPr>
      <xdr:spPr>
        <a:xfrm>
          <a:off x="2295525" y="16163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85725" cy="200025"/>
    <xdr:sp fLocksText="0">
      <xdr:nvSpPr>
        <xdr:cNvPr id="1708" name="Text Box 1"/>
        <xdr:cNvSpPr txBox="1">
          <a:spLocks noChangeArrowheads="1"/>
        </xdr:cNvSpPr>
      </xdr:nvSpPr>
      <xdr:spPr>
        <a:xfrm>
          <a:off x="2295525" y="16163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85725" cy="200025"/>
    <xdr:sp fLocksText="0">
      <xdr:nvSpPr>
        <xdr:cNvPr id="1709" name="Text Box 1"/>
        <xdr:cNvSpPr txBox="1">
          <a:spLocks noChangeArrowheads="1"/>
        </xdr:cNvSpPr>
      </xdr:nvSpPr>
      <xdr:spPr>
        <a:xfrm>
          <a:off x="2295525" y="16163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85725" cy="200025"/>
    <xdr:sp fLocksText="0">
      <xdr:nvSpPr>
        <xdr:cNvPr id="1710" name="Text Box 1"/>
        <xdr:cNvSpPr txBox="1">
          <a:spLocks noChangeArrowheads="1"/>
        </xdr:cNvSpPr>
      </xdr:nvSpPr>
      <xdr:spPr>
        <a:xfrm>
          <a:off x="2295525" y="16163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85725" cy="200025"/>
    <xdr:sp fLocksText="0">
      <xdr:nvSpPr>
        <xdr:cNvPr id="1711" name="Text Box 1"/>
        <xdr:cNvSpPr txBox="1">
          <a:spLocks noChangeArrowheads="1"/>
        </xdr:cNvSpPr>
      </xdr:nvSpPr>
      <xdr:spPr>
        <a:xfrm>
          <a:off x="2295525" y="16163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85725" cy="200025"/>
    <xdr:sp fLocksText="0">
      <xdr:nvSpPr>
        <xdr:cNvPr id="1712" name="Text Box 1"/>
        <xdr:cNvSpPr txBox="1">
          <a:spLocks noChangeArrowheads="1"/>
        </xdr:cNvSpPr>
      </xdr:nvSpPr>
      <xdr:spPr>
        <a:xfrm>
          <a:off x="2295525" y="16163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713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714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715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716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717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718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719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720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721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722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723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724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25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26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27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28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29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30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31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32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33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34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35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36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37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38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39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40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41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42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43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44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45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46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47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48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49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50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51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52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53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54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55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56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57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58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59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60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61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62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63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64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65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66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67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68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69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70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71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72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73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74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75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76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77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78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79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80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81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82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83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84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85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86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87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88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89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90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91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92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93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94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95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796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797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798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799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00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01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02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03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04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05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06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07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08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09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10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11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12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13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14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15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16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17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18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19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20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21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22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23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24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25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26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27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28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29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30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31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32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33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34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35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36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37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38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39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40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41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42</xdr:row>
      <xdr:rowOff>0</xdr:rowOff>
    </xdr:from>
    <xdr:ext cx="85725" cy="200025"/>
    <xdr:sp fLocksText="0">
      <xdr:nvSpPr>
        <xdr:cNvPr id="1842" name="Text Box 1"/>
        <xdr:cNvSpPr txBox="1">
          <a:spLocks noChangeArrowheads="1"/>
        </xdr:cNvSpPr>
      </xdr:nvSpPr>
      <xdr:spPr>
        <a:xfrm>
          <a:off x="2295525" y="14763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59</xdr:row>
      <xdr:rowOff>0</xdr:rowOff>
    </xdr:from>
    <xdr:ext cx="85725" cy="200025"/>
    <xdr:sp fLocksText="0">
      <xdr:nvSpPr>
        <xdr:cNvPr id="1843" name="Text Box 1"/>
        <xdr:cNvSpPr txBox="1">
          <a:spLocks noChangeArrowheads="1"/>
        </xdr:cNvSpPr>
      </xdr:nvSpPr>
      <xdr:spPr>
        <a:xfrm>
          <a:off x="2295525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844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845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85725" cy="200025"/>
    <xdr:sp fLocksText="0">
      <xdr:nvSpPr>
        <xdr:cNvPr id="1846" name="Text Box 1"/>
        <xdr:cNvSpPr txBox="1">
          <a:spLocks noChangeArrowheads="1"/>
        </xdr:cNvSpPr>
      </xdr:nvSpPr>
      <xdr:spPr>
        <a:xfrm>
          <a:off x="2295525" y="16163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847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848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849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850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851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852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853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54" name="Text Box 3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55" name="Text Box 4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856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857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858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59" name="Text Box 3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60" name="Text Box 4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61" name="Text Box 3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62" name="Text Box 4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863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864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865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66" name="Text Box 3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67" name="Text Box 4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868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869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870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871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872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73" name="Text Box 3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74" name="Text Box 4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1875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876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1877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78" name="Text Box 3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1879" name="Text Box 4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880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881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1882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883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884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885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88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88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888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889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890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891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892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893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894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895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896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897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89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89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00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01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02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03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904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905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1906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07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08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909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1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1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12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13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60</xdr:row>
      <xdr:rowOff>0</xdr:rowOff>
    </xdr:from>
    <xdr:ext cx="85725" cy="200025"/>
    <xdr:sp fLocksText="0">
      <xdr:nvSpPr>
        <xdr:cNvPr id="1914" name="Text Box 1"/>
        <xdr:cNvSpPr txBox="1">
          <a:spLocks noChangeArrowheads="1"/>
        </xdr:cNvSpPr>
      </xdr:nvSpPr>
      <xdr:spPr>
        <a:xfrm>
          <a:off x="2295525" y="2181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15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16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917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1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1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20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21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922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2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2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25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26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927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2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2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30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31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32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33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934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3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3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37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38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59</xdr:row>
      <xdr:rowOff>0</xdr:rowOff>
    </xdr:from>
    <xdr:ext cx="85725" cy="200025"/>
    <xdr:sp fLocksText="0">
      <xdr:nvSpPr>
        <xdr:cNvPr id="1939" name="Text Box 1"/>
        <xdr:cNvSpPr txBox="1">
          <a:spLocks noChangeArrowheads="1"/>
        </xdr:cNvSpPr>
      </xdr:nvSpPr>
      <xdr:spPr>
        <a:xfrm>
          <a:off x="2295525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940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941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942" name="Text Box 3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943" name="Text Box 4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44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45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946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47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48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49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50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59</xdr:row>
      <xdr:rowOff>0</xdr:rowOff>
    </xdr:from>
    <xdr:ext cx="85725" cy="200025"/>
    <xdr:sp fLocksText="0">
      <xdr:nvSpPr>
        <xdr:cNvPr id="1951" name="Text Box 1"/>
        <xdr:cNvSpPr txBox="1">
          <a:spLocks noChangeArrowheads="1"/>
        </xdr:cNvSpPr>
      </xdr:nvSpPr>
      <xdr:spPr>
        <a:xfrm>
          <a:off x="2295525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952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953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954" name="Text Box 3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955" name="Text Box 4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60</xdr:row>
      <xdr:rowOff>0</xdr:rowOff>
    </xdr:from>
    <xdr:ext cx="85725" cy="200025"/>
    <xdr:sp fLocksText="0">
      <xdr:nvSpPr>
        <xdr:cNvPr id="1956" name="Text Box 1"/>
        <xdr:cNvSpPr txBox="1">
          <a:spLocks noChangeArrowheads="1"/>
        </xdr:cNvSpPr>
      </xdr:nvSpPr>
      <xdr:spPr>
        <a:xfrm>
          <a:off x="2295525" y="2181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57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58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959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6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6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62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63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964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6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6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67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68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969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7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7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72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73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74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75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976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77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78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79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80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59</xdr:row>
      <xdr:rowOff>0</xdr:rowOff>
    </xdr:from>
    <xdr:ext cx="85725" cy="200025"/>
    <xdr:sp fLocksText="0">
      <xdr:nvSpPr>
        <xdr:cNvPr id="1981" name="Text Box 1"/>
        <xdr:cNvSpPr txBox="1">
          <a:spLocks noChangeArrowheads="1"/>
        </xdr:cNvSpPr>
      </xdr:nvSpPr>
      <xdr:spPr>
        <a:xfrm>
          <a:off x="2295525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982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983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984" name="Text Box 3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985" name="Text Box 4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86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87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1988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89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1990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91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1992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59</xdr:row>
      <xdr:rowOff>0</xdr:rowOff>
    </xdr:from>
    <xdr:ext cx="85725" cy="200025"/>
    <xdr:sp fLocksText="0">
      <xdr:nvSpPr>
        <xdr:cNvPr id="1993" name="Text Box 1"/>
        <xdr:cNvSpPr txBox="1">
          <a:spLocks noChangeArrowheads="1"/>
        </xdr:cNvSpPr>
      </xdr:nvSpPr>
      <xdr:spPr>
        <a:xfrm>
          <a:off x="2295525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994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1995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996" name="Text Box 3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1997" name="Text Box 4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60</xdr:row>
      <xdr:rowOff>0</xdr:rowOff>
    </xdr:from>
    <xdr:ext cx="85725" cy="200025"/>
    <xdr:sp fLocksText="0">
      <xdr:nvSpPr>
        <xdr:cNvPr id="1998" name="Text Box 1"/>
        <xdr:cNvSpPr txBox="1">
          <a:spLocks noChangeArrowheads="1"/>
        </xdr:cNvSpPr>
      </xdr:nvSpPr>
      <xdr:spPr>
        <a:xfrm>
          <a:off x="2295525" y="2181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1999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000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001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02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03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004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005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006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07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08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009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010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011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12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13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014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015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016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017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018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19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20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021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022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59</xdr:row>
      <xdr:rowOff>0</xdr:rowOff>
    </xdr:from>
    <xdr:ext cx="85725" cy="200025"/>
    <xdr:sp fLocksText="0">
      <xdr:nvSpPr>
        <xdr:cNvPr id="2023" name="Text Box 1"/>
        <xdr:cNvSpPr txBox="1">
          <a:spLocks noChangeArrowheads="1"/>
        </xdr:cNvSpPr>
      </xdr:nvSpPr>
      <xdr:spPr>
        <a:xfrm>
          <a:off x="2295525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024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025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026" name="Text Box 3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027" name="Text Box 4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028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029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030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3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03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033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034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59</xdr:row>
      <xdr:rowOff>0</xdr:rowOff>
    </xdr:from>
    <xdr:ext cx="85725" cy="200025"/>
    <xdr:sp fLocksText="0">
      <xdr:nvSpPr>
        <xdr:cNvPr id="2035" name="Text Box 1"/>
        <xdr:cNvSpPr txBox="1">
          <a:spLocks noChangeArrowheads="1"/>
        </xdr:cNvSpPr>
      </xdr:nvSpPr>
      <xdr:spPr>
        <a:xfrm>
          <a:off x="2295525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036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037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038" name="Text Box 3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039" name="Text Box 4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2040" name="Text Box 1"/>
        <xdr:cNvSpPr txBox="1">
          <a:spLocks noChangeArrowheads="1"/>
        </xdr:cNvSpPr>
      </xdr:nvSpPr>
      <xdr:spPr>
        <a:xfrm>
          <a:off x="2295525" y="1793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2041" name="Text Box 1"/>
        <xdr:cNvSpPr txBox="1">
          <a:spLocks noChangeArrowheads="1"/>
        </xdr:cNvSpPr>
      </xdr:nvSpPr>
      <xdr:spPr>
        <a:xfrm>
          <a:off x="2295525" y="1793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2042" name="Text Box 1"/>
        <xdr:cNvSpPr txBox="1">
          <a:spLocks noChangeArrowheads="1"/>
        </xdr:cNvSpPr>
      </xdr:nvSpPr>
      <xdr:spPr>
        <a:xfrm>
          <a:off x="2295525" y="1793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2043" name="Text Box 1"/>
        <xdr:cNvSpPr txBox="1">
          <a:spLocks noChangeArrowheads="1"/>
        </xdr:cNvSpPr>
      </xdr:nvSpPr>
      <xdr:spPr>
        <a:xfrm>
          <a:off x="2295525" y="1793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2044" name="Text Box 1"/>
        <xdr:cNvSpPr txBox="1">
          <a:spLocks noChangeArrowheads="1"/>
        </xdr:cNvSpPr>
      </xdr:nvSpPr>
      <xdr:spPr>
        <a:xfrm>
          <a:off x="2295525" y="1793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2045" name="Text Box 1"/>
        <xdr:cNvSpPr txBox="1">
          <a:spLocks noChangeArrowheads="1"/>
        </xdr:cNvSpPr>
      </xdr:nvSpPr>
      <xdr:spPr>
        <a:xfrm>
          <a:off x="2295525" y="1793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046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047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048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049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050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051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052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053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054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055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056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057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5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5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6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6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6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6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6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6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6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6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6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6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7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7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7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7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7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7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7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7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7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7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8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8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8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8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8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8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8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8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8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8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9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9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9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9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9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9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9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9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9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09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0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0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0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0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0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0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0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0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0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0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1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1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1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1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1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1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1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1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1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1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20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21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22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23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24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25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26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27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28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129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30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31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32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33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34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35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36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37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38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39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40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41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42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43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44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45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46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47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48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49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50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51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52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53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54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55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56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57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58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59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60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61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62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63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64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65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66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67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68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69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70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71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72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73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74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175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59</xdr:row>
      <xdr:rowOff>0</xdr:rowOff>
    </xdr:from>
    <xdr:ext cx="85725" cy="200025"/>
    <xdr:sp fLocksText="0">
      <xdr:nvSpPr>
        <xdr:cNvPr id="2176" name="Text Box 1"/>
        <xdr:cNvSpPr txBox="1">
          <a:spLocks noChangeArrowheads="1"/>
        </xdr:cNvSpPr>
      </xdr:nvSpPr>
      <xdr:spPr>
        <a:xfrm>
          <a:off x="2295525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177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178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44</xdr:row>
      <xdr:rowOff>0</xdr:rowOff>
    </xdr:from>
    <xdr:ext cx="85725" cy="200025"/>
    <xdr:sp fLocksText="0">
      <xdr:nvSpPr>
        <xdr:cNvPr id="2179" name="Text Box 1"/>
        <xdr:cNvSpPr txBox="1">
          <a:spLocks noChangeArrowheads="1"/>
        </xdr:cNvSpPr>
      </xdr:nvSpPr>
      <xdr:spPr>
        <a:xfrm>
          <a:off x="2295525" y="16163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180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181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182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183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2184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185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186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2187" name="Text Box 3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2188" name="Text Box 4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2189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190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191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2192" name="Text Box 3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2193" name="Text Box 4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2194" name="Text Box 3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2195" name="Text Box 4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2196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197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198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2199" name="Text Box 3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2200" name="Text Box 4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01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2202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2203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04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05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2206" name="Text Box 3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2207" name="Text Box 4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45</xdr:row>
      <xdr:rowOff>0</xdr:rowOff>
    </xdr:from>
    <xdr:ext cx="85725" cy="200025"/>
    <xdr:sp fLocksText="0">
      <xdr:nvSpPr>
        <xdr:cNvPr id="2208" name="Text Box 1"/>
        <xdr:cNvSpPr txBox="1">
          <a:spLocks noChangeArrowheads="1"/>
        </xdr:cNvSpPr>
      </xdr:nvSpPr>
      <xdr:spPr>
        <a:xfrm>
          <a:off x="2295525" y="16992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209" name="Text Box 3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30</xdr:row>
      <xdr:rowOff>0</xdr:rowOff>
    </xdr:from>
    <xdr:ext cx="85725" cy="200025"/>
    <xdr:sp fLocksText="0">
      <xdr:nvSpPr>
        <xdr:cNvPr id="2210" name="Text Box 4"/>
        <xdr:cNvSpPr txBox="1">
          <a:spLocks noChangeArrowheads="1"/>
        </xdr:cNvSpPr>
      </xdr:nvSpPr>
      <xdr:spPr>
        <a:xfrm>
          <a:off x="2295525" y="8362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2211" name="Text Box 3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36</xdr:row>
      <xdr:rowOff>0</xdr:rowOff>
    </xdr:from>
    <xdr:ext cx="85725" cy="200025"/>
    <xdr:sp fLocksText="0">
      <xdr:nvSpPr>
        <xdr:cNvPr id="2212" name="Text Box 4"/>
        <xdr:cNvSpPr txBox="1">
          <a:spLocks noChangeArrowheads="1"/>
        </xdr:cNvSpPr>
      </xdr:nvSpPr>
      <xdr:spPr>
        <a:xfrm>
          <a:off x="2295525" y="1011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13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2214" name="Text Box 3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31</xdr:row>
      <xdr:rowOff>0</xdr:rowOff>
    </xdr:from>
    <xdr:ext cx="85725" cy="200025"/>
    <xdr:sp fLocksText="0">
      <xdr:nvSpPr>
        <xdr:cNvPr id="2215" name="Text Box 4"/>
        <xdr:cNvSpPr txBox="1">
          <a:spLocks noChangeArrowheads="1"/>
        </xdr:cNvSpPr>
      </xdr:nvSpPr>
      <xdr:spPr>
        <a:xfrm>
          <a:off x="2295525" y="8582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16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17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18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219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220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21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22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23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24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25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226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227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28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29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30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3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3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33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34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35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36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37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238" name="Text Box 3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29</xdr:row>
      <xdr:rowOff>0</xdr:rowOff>
    </xdr:from>
    <xdr:ext cx="85725" cy="200025"/>
    <xdr:sp fLocksText="0">
      <xdr:nvSpPr>
        <xdr:cNvPr id="2239" name="Text Box 4"/>
        <xdr:cNvSpPr txBox="1">
          <a:spLocks noChangeArrowheads="1"/>
        </xdr:cNvSpPr>
      </xdr:nvSpPr>
      <xdr:spPr>
        <a:xfrm>
          <a:off x="2295525" y="8143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40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41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42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4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4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45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46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60</xdr:row>
      <xdr:rowOff>0</xdr:rowOff>
    </xdr:from>
    <xdr:ext cx="85725" cy="200025"/>
    <xdr:sp fLocksText="0">
      <xdr:nvSpPr>
        <xdr:cNvPr id="2247" name="Text Box 1"/>
        <xdr:cNvSpPr txBox="1">
          <a:spLocks noChangeArrowheads="1"/>
        </xdr:cNvSpPr>
      </xdr:nvSpPr>
      <xdr:spPr>
        <a:xfrm>
          <a:off x="2295525" y="2181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48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49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50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5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5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53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54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55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56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57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58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59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60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61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62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63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64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65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66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67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6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6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70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71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59</xdr:row>
      <xdr:rowOff>0</xdr:rowOff>
    </xdr:from>
    <xdr:ext cx="85725" cy="200025"/>
    <xdr:sp fLocksText="0">
      <xdr:nvSpPr>
        <xdr:cNvPr id="2272" name="Text Box 1"/>
        <xdr:cNvSpPr txBox="1">
          <a:spLocks noChangeArrowheads="1"/>
        </xdr:cNvSpPr>
      </xdr:nvSpPr>
      <xdr:spPr>
        <a:xfrm>
          <a:off x="2295525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273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274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275" name="Text Box 3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276" name="Text Box 4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77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78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79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8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8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82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283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59</xdr:row>
      <xdr:rowOff>0</xdr:rowOff>
    </xdr:from>
    <xdr:ext cx="85725" cy="200025"/>
    <xdr:sp fLocksText="0">
      <xdr:nvSpPr>
        <xdr:cNvPr id="2284" name="Text Box 1"/>
        <xdr:cNvSpPr txBox="1">
          <a:spLocks noChangeArrowheads="1"/>
        </xdr:cNvSpPr>
      </xdr:nvSpPr>
      <xdr:spPr>
        <a:xfrm>
          <a:off x="2295525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285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286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287" name="Text Box 3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288" name="Text Box 4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60</xdr:row>
      <xdr:rowOff>0</xdr:rowOff>
    </xdr:from>
    <xdr:ext cx="85725" cy="200025"/>
    <xdr:sp fLocksText="0">
      <xdr:nvSpPr>
        <xdr:cNvPr id="2289" name="Text Box 1"/>
        <xdr:cNvSpPr txBox="1">
          <a:spLocks noChangeArrowheads="1"/>
        </xdr:cNvSpPr>
      </xdr:nvSpPr>
      <xdr:spPr>
        <a:xfrm>
          <a:off x="2295525" y="2181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90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91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92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9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9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95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296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297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98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299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00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01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302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03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04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05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06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07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08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309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1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1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12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13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59</xdr:row>
      <xdr:rowOff>0</xdr:rowOff>
    </xdr:from>
    <xdr:ext cx="85725" cy="200025"/>
    <xdr:sp fLocksText="0">
      <xdr:nvSpPr>
        <xdr:cNvPr id="2314" name="Text Box 1"/>
        <xdr:cNvSpPr txBox="1">
          <a:spLocks noChangeArrowheads="1"/>
        </xdr:cNvSpPr>
      </xdr:nvSpPr>
      <xdr:spPr>
        <a:xfrm>
          <a:off x="2295525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315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316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317" name="Text Box 3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318" name="Text Box 4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19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20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321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22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23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24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25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59</xdr:row>
      <xdr:rowOff>0</xdr:rowOff>
    </xdr:from>
    <xdr:ext cx="85725" cy="200025"/>
    <xdr:sp fLocksText="0">
      <xdr:nvSpPr>
        <xdr:cNvPr id="2326" name="Text Box 1"/>
        <xdr:cNvSpPr txBox="1">
          <a:spLocks noChangeArrowheads="1"/>
        </xdr:cNvSpPr>
      </xdr:nvSpPr>
      <xdr:spPr>
        <a:xfrm>
          <a:off x="2295525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327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328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329" name="Text Box 3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330" name="Text Box 4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60</xdr:row>
      <xdr:rowOff>0</xdr:rowOff>
    </xdr:from>
    <xdr:ext cx="85725" cy="200025"/>
    <xdr:sp fLocksText="0">
      <xdr:nvSpPr>
        <xdr:cNvPr id="2331" name="Text Box 1"/>
        <xdr:cNvSpPr txBox="1">
          <a:spLocks noChangeArrowheads="1"/>
        </xdr:cNvSpPr>
      </xdr:nvSpPr>
      <xdr:spPr>
        <a:xfrm>
          <a:off x="2295525" y="2181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332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333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334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3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3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337" name="Text Box 3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37</xdr:row>
      <xdr:rowOff>0</xdr:rowOff>
    </xdr:from>
    <xdr:ext cx="85725" cy="200025"/>
    <xdr:sp fLocksText="0">
      <xdr:nvSpPr>
        <xdr:cNvPr id="2338" name="Text Box 4"/>
        <xdr:cNvSpPr txBox="1">
          <a:spLocks noChangeArrowheads="1"/>
        </xdr:cNvSpPr>
      </xdr:nvSpPr>
      <xdr:spPr>
        <a:xfrm>
          <a:off x="2295525" y="10601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339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40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41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42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43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344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45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46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47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48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49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50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351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52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53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54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55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59</xdr:row>
      <xdr:rowOff>0</xdr:rowOff>
    </xdr:from>
    <xdr:ext cx="85725" cy="200025"/>
    <xdr:sp fLocksText="0">
      <xdr:nvSpPr>
        <xdr:cNvPr id="2356" name="Text Box 1"/>
        <xdr:cNvSpPr txBox="1">
          <a:spLocks noChangeArrowheads="1"/>
        </xdr:cNvSpPr>
      </xdr:nvSpPr>
      <xdr:spPr>
        <a:xfrm>
          <a:off x="2295525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357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358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359" name="Text Box 3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360" name="Text Box 4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61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62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47</xdr:row>
      <xdr:rowOff>0</xdr:rowOff>
    </xdr:from>
    <xdr:ext cx="85725" cy="200025"/>
    <xdr:sp fLocksText="0">
      <xdr:nvSpPr>
        <xdr:cNvPr id="2363" name="Text Box 1"/>
        <xdr:cNvSpPr txBox="1">
          <a:spLocks noChangeArrowheads="1"/>
        </xdr:cNvSpPr>
      </xdr:nvSpPr>
      <xdr:spPr>
        <a:xfrm>
          <a:off x="2295525" y="1744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64" name="Text Box 3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33</xdr:row>
      <xdr:rowOff>0</xdr:rowOff>
    </xdr:from>
    <xdr:ext cx="85725" cy="200025"/>
    <xdr:sp fLocksText="0">
      <xdr:nvSpPr>
        <xdr:cNvPr id="2365" name="Text Box 4"/>
        <xdr:cNvSpPr txBox="1">
          <a:spLocks noChangeArrowheads="1"/>
        </xdr:cNvSpPr>
      </xdr:nvSpPr>
      <xdr:spPr>
        <a:xfrm>
          <a:off x="2295525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66" name="Text Box 3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38</xdr:row>
      <xdr:rowOff>0</xdr:rowOff>
    </xdr:from>
    <xdr:ext cx="85725" cy="200025"/>
    <xdr:sp fLocksText="0">
      <xdr:nvSpPr>
        <xdr:cNvPr id="2367" name="Text Box 4"/>
        <xdr:cNvSpPr txBox="1">
          <a:spLocks noChangeArrowheads="1"/>
        </xdr:cNvSpPr>
      </xdr:nvSpPr>
      <xdr:spPr>
        <a:xfrm>
          <a:off x="2295525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59</xdr:row>
      <xdr:rowOff>0</xdr:rowOff>
    </xdr:from>
    <xdr:ext cx="85725" cy="200025"/>
    <xdr:sp fLocksText="0">
      <xdr:nvSpPr>
        <xdr:cNvPr id="2368" name="Text Box 1"/>
        <xdr:cNvSpPr txBox="1">
          <a:spLocks noChangeArrowheads="1"/>
        </xdr:cNvSpPr>
      </xdr:nvSpPr>
      <xdr:spPr>
        <a:xfrm>
          <a:off x="2295525" y="21564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369" name="Text Box 3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35</xdr:row>
      <xdr:rowOff>0</xdr:rowOff>
    </xdr:from>
    <xdr:ext cx="85725" cy="200025"/>
    <xdr:sp fLocksText="0">
      <xdr:nvSpPr>
        <xdr:cNvPr id="2370" name="Text Box 4"/>
        <xdr:cNvSpPr txBox="1">
          <a:spLocks noChangeArrowheads="1"/>
        </xdr:cNvSpPr>
      </xdr:nvSpPr>
      <xdr:spPr>
        <a:xfrm>
          <a:off x="2295525" y="957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371" name="Text Box 3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39</xdr:row>
      <xdr:rowOff>0</xdr:rowOff>
    </xdr:from>
    <xdr:ext cx="85725" cy="200025"/>
    <xdr:sp fLocksText="0">
      <xdr:nvSpPr>
        <xdr:cNvPr id="2372" name="Text Box 4"/>
        <xdr:cNvSpPr txBox="1">
          <a:spLocks noChangeArrowheads="1"/>
        </xdr:cNvSpPr>
      </xdr:nvSpPr>
      <xdr:spPr>
        <a:xfrm>
          <a:off x="2295525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2373" name="Text Box 1"/>
        <xdr:cNvSpPr txBox="1">
          <a:spLocks noChangeArrowheads="1"/>
        </xdr:cNvSpPr>
      </xdr:nvSpPr>
      <xdr:spPr>
        <a:xfrm>
          <a:off x="2295525" y="1793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2374" name="Text Box 1"/>
        <xdr:cNvSpPr txBox="1">
          <a:spLocks noChangeArrowheads="1"/>
        </xdr:cNvSpPr>
      </xdr:nvSpPr>
      <xdr:spPr>
        <a:xfrm>
          <a:off x="2295525" y="1793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2375" name="Text Box 1"/>
        <xdr:cNvSpPr txBox="1">
          <a:spLocks noChangeArrowheads="1"/>
        </xdr:cNvSpPr>
      </xdr:nvSpPr>
      <xdr:spPr>
        <a:xfrm>
          <a:off x="2295525" y="1793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2376" name="Text Box 1"/>
        <xdr:cNvSpPr txBox="1">
          <a:spLocks noChangeArrowheads="1"/>
        </xdr:cNvSpPr>
      </xdr:nvSpPr>
      <xdr:spPr>
        <a:xfrm>
          <a:off x="2295525" y="1793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2377" name="Text Box 1"/>
        <xdr:cNvSpPr txBox="1">
          <a:spLocks noChangeArrowheads="1"/>
        </xdr:cNvSpPr>
      </xdr:nvSpPr>
      <xdr:spPr>
        <a:xfrm>
          <a:off x="2295525" y="1793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48</xdr:row>
      <xdr:rowOff>0</xdr:rowOff>
    </xdr:from>
    <xdr:ext cx="85725" cy="200025"/>
    <xdr:sp fLocksText="0">
      <xdr:nvSpPr>
        <xdr:cNvPr id="2378" name="Text Box 1"/>
        <xdr:cNvSpPr txBox="1">
          <a:spLocks noChangeArrowheads="1"/>
        </xdr:cNvSpPr>
      </xdr:nvSpPr>
      <xdr:spPr>
        <a:xfrm>
          <a:off x="2295525" y="1793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379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380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381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382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383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384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385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386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387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388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389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49</xdr:row>
      <xdr:rowOff>0</xdr:rowOff>
    </xdr:from>
    <xdr:ext cx="85725" cy="200025"/>
    <xdr:sp fLocksText="0">
      <xdr:nvSpPr>
        <xdr:cNvPr id="2390" name="Text Box 1"/>
        <xdr:cNvSpPr txBox="1">
          <a:spLocks noChangeArrowheads="1"/>
        </xdr:cNvSpPr>
      </xdr:nvSpPr>
      <xdr:spPr>
        <a:xfrm>
          <a:off x="2295525" y="18583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39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39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39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39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39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39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39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39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39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0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0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0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0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0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0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0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0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0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0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1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1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1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1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1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1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1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1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1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1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2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2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2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2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2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2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2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2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2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2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3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3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3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3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3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3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3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3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3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3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4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4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4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4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4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4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4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4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4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4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5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5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5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53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54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55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56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57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58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59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60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61" name="Text Box 3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34</xdr:row>
      <xdr:rowOff>0</xdr:rowOff>
    </xdr:from>
    <xdr:ext cx="85725" cy="200025"/>
    <xdr:sp fLocksText="0">
      <xdr:nvSpPr>
        <xdr:cNvPr id="2462" name="Text Box 4"/>
        <xdr:cNvSpPr txBox="1">
          <a:spLocks noChangeArrowheads="1"/>
        </xdr:cNvSpPr>
      </xdr:nvSpPr>
      <xdr:spPr>
        <a:xfrm>
          <a:off x="2295525" y="927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63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64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65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66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67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68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69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70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71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72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73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74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75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76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77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78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79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80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81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82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83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84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85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86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87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88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89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90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91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92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93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94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95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96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97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98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499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500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501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502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503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504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505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506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507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1847850</xdr:colOff>
      <xdr:row>46</xdr:row>
      <xdr:rowOff>0</xdr:rowOff>
    </xdr:from>
    <xdr:ext cx="85725" cy="200025"/>
    <xdr:sp fLocksText="0">
      <xdr:nvSpPr>
        <xdr:cNvPr id="2508" name="Text Box 1"/>
        <xdr:cNvSpPr txBox="1">
          <a:spLocks noChangeArrowheads="1"/>
        </xdr:cNvSpPr>
      </xdr:nvSpPr>
      <xdr:spPr>
        <a:xfrm>
          <a:off x="2295525" y="1722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SheetLayoutView="100" zoomScalePageLayoutView="0" workbookViewId="0" topLeftCell="A2">
      <selection activeCell="B14" sqref="B14:K14"/>
    </sheetView>
  </sheetViews>
  <sheetFormatPr defaultColWidth="9.00390625" defaultRowHeight="12.75"/>
  <cols>
    <col min="1" max="1" width="5.875" style="1" customWidth="1"/>
    <col min="2" max="2" width="43.25390625" style="1" customWidth="1"/>
    <col min="3" max="3" width="11.125" style="1" customWidth="1"/>
    <col min="4" max="4" width="14.375" style="1" customWidth="1"/>
    <col min="5" max="5" width="15.125" style="1" customWidth="1"/>
    <col min="6" max="6" width="12.375" style="1" customWidth="1"/>
    <col min="7" max="7" width="12.125" style="1" customWidth="1"/>
    <col min="8" max="8" width="11.75390625" style="1" customWidth="1"/>
    <col min="9" max="9" width="9.875" style="1" customWidth="1"/>
    <col min="10" max="11" width="9.75390625" style="1" customWidth="1"/>
    <col min="12" max="12" width="10.00390625" style="1" customWidth="1"/>
    <col min="13" max="13" width="9.75390625" style="1" customWidth="1"/>
    <col min="14" max="16384" width="9.125" style="1" customWidth="1"/>
  </cols>
  <sheetData>
    <row r="1" spans="2:13" ht="12.75" hidden="1">
      <c r="B1" s="4"/>
      <c r="K1" s="5"/>
      <c r="L1" s="5"/>
      <c r="M1" s="5"/>
    </row>
    <row r="2" spans="2:13" ht="12.75">
      <c r="B2" s="4"/>
      <c r="K2" s="5"/>
      <c r="L2" s="5"/>
      <c r="M2" s="5"/>
    </row>
    <row r="3" spans="2:13" ht="12.75">
      <c r="B3" s="4"/>
      <c r="K3" s="5"/>
      <c r="L3" s="5"/>
      <c r="M3" s="5"/>
    </row>
    <row r="4" spans="2:13" ht="15.75">
      <c r="B4" s="167"/>
      <c r="C4" s="167"/>
      <c r="D4" s="167"/>
      <c r="E4" s="167"/>
      <c r="F4" s="167"/>
      <c r="I4" s="23"/>
      <c r="J4" s="23"/>
      <c r="K4" s="23" t="s">
        <v>46</v>
      </c>
      <c r="L4" s="23"/>
      <c r="M4" s="23"/>
    </row>
    <row r="5" spans="2:13" ht="15.75">
      <c r="B5" s="167"/>
      <c r="C5" s="167"/>
      <c r="D5" s="167"/>
      <c r="E5" s="167"/>
      <c r="F5" s="167"/>
      <c r="I5" s="24"/>
      <c r="J5" s="25"/>
      <c r="K5" s="25" t="s">
        <v>47</v>
      </c>
      <c r="L5" s="25"/>
      <c r="M5" s="25"/>
    </row>
    <row r="6" spans="2:13" ht="15.75">
      <c r="B6" s="22"/>
      <c r="C6" s="21"/>
      <c r="D6" s="21"/>
      <c r="E6" s="21"/>
      <c r="F6" s="21"/>
      <c r="I6" s="24"/>
      <c r="J6" s="25"/>
      <c r="K6" s="25" t="s">
        <v>48</v>
      </c>
      <c r="L6" s="25"/>
      <c r="M6" s="25"/>
    </row>
    <row r="7" spans="2:13" ht="17.25" customHeight="1">
      <c r="B7" s="167"/>
      <c r="C7" s="167"/>
      <c r="D7" s="167"/>
      <c r="E7" s="167"/>
      <c r="F7" s="167"/>
      <c r="I7" s="24"/>
      <c r="J7" s="42"/>
      <c r="K7" s="170" t="s">
        <v>107</v>
      </c>
      <c r="L7" s="171"/>
      <c r="M7" s="171"/>
    </row>
    <row r="8" spans="1:13" ht="16.5" customHeight="1">
      <c r="A8" s="14"/>
      <c r="B8" s="15"/>
      <c r="C8" s="12"/>
      <c r="D8" s="12"/>
      <c r="E8" s="12"/>
      <c r="F8" s="12"/>
      <c r="G8" s="12"/>
      <c r="H8" s="12"/>
      <c r="I8" s="168"/>
      <c r="J8" s="168"/>
      <c r="K8" s="168"/>
      <c r="L8" s="168"/>
      <c r="M8" s="168"/>
    </row>
    <row r="9" spans="1:13" ht="15" customHeight="1">
      <c r="A9" s="16"/>
      <c r="B9" s="15"/>
      <c r="C9" s="12"/>
      <c r="D9" s="12"/>
      <c r="E9" s="12"/>
      <c r="F9" s="12"/>
      <c r="G9" s="12"/>
      <c r="H9" s="12"/>
      <c r="I9" s="12"/>
      <c r="J9" s="23"/>
      <c r="K9" s="23" t="s">
        <v>62</v>
      </c>
      <c r="L9" s="23"/>
      <c r="M9" s="17"/>
    </row>
    <row r="10" spans="1:13" ht="12.75" customHeight="1">
      <c r="A10" s="12"/>
      <c r="B10" s="15"/>
      <c r="C10" s="12"/>
      <c r="D10" s="12"/>
      <c r="E10" s="12"/>
      <c r="F10" s="12"/>
      <c r="G10" s="12"/>
      <c r="H10" s="12"/>
      <c r="I10" s="12"/>
      <c r="J10" s="26"/>
      <c r="K10" s="26" t="s">
        <v>63</v>
      </c>
      <c r="L10" s="26"/>
      <c r="M10" s="17"/>
    </row>
    <row r="11" spans="1:13" ht="12.75" customHeight="1">
      <c r="A11" s="12"/>
      <c r="B11" s="15"/>
      <c r="C11" s="12"/>
      <c r="D11" s="12"/>
      <c r="E11" s="12"/>
      <c r="F11" s="12"/>
      <c r="G11" s="12"/>
      <c r="H11" s="12"/>
      <c r="I11" s="12"/>
      <c r="J11" s="12"/>
      <c r="K11" s="169"/>
      <c r="L11" s="169"/>
      <c r="M11" s="17"/>
    </row>
    <row r="12" spans="1:14" ht="19.5" customHeight="1">
      <c r="A12" s="14"/>
      <c r="B12" s="166" t="s">
        <v>2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4"/>
      <c r="M12" s="14"/>
      <c r="N12" s="14"/>
    </row>
    <row r="13" spans="1:14" ht="18.75">
      <c r="A13" s="14"/>
      <c r="B13" s="166" t="s">
        <v>16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4"/>
      <c r="M13" s="14"/>
      <c r="N13" s="14"/>
    </row>
    <row r="14" spans="1:14" s="2" customFormat="1" ht="20.25" customHeight="1">
      <c r="A14" s="18"/>
      <c r="B14" s="165" t="s">
        <v>106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8"/>
      <c r="M14" s="18"/>
      <c r="N14" s="18"/>
    </row>
    <row r="15" spans="1:14" ht="13.5" customHeight="1">
      <c r="A15" s="14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4"/>
      <c r="M15" s="14"/>
      <c r="N15" s="14"/>
    </row>
    <row r="16" spans="1:14" ht="23.25" customHeight="1">
      <c r="A16" s="133" t="s">
        <v>10</v>
      </c>
      <c r="B16" s="144" t="s">
        <v>6</v>
      </c>
      <c r="C16" s="144" t="s">
        <v>9</v>
      </c>
      <c r="D16" s="144" t="s">
        <v>8</v>
      </c>
      <c r="E16" s="144" t="s">
        <v>5</v>
      </c>
      <c r="F16" s="135" t="s">
        <v>3</v>
      </c>
      <c r="G16" s="126"/>
      <c r="H16" s="161"/>
      <c r="I16" s="162"/>
      <c r="J16" s="162"/>
      <c r="K16" s="162"/>
      <c r="L16" s="162"/>
      <c r="M16" s="163"/>
      <c r="N16" s="164"/>
    </row>
    <row r="17" spans="1:17" ht="17.25" customHeight="1">
      <c r="A17" s="134"/>
      <c r="B17" s="159"/>
      <c r="C17" s="159"/>
      <c r="D17" s="159"/>
      <c r="E17" s="159"/>
      <c r="F17" s="144" t="s">
        <v>7</v>
      </c>
      <c r="G17" s="144" t="s">
        <v>13</v>
      </c>
      <c r="H17" s="144" t="s">
        <v>0</v>
      </c>
      <c r="I17" s="127" t="s">
        <v>14</v>
      </c>
      <c r="J17" s="128"/>
      <c r="K17" s="128"/>
      <c r="L17" s="128"/>
      <c r="M17" s="128"/>
      <c r="N17" s="129"/>
      <c r="O17" s="6"/>
      <c r="P17" s="6"/>
      <c r="Q17" s="6"/>
    </row>
    <row r="18" spans="1:17" ht="43.5" customHeight="1">
      <c r="A18" s="134"/>
      <c r="B18" s="160"/>
      <c r="C18" s="160"/>
      <c r="D18" s="160"/>
      <c r="E18" s="160"/>
      <c r="F18" s="160"/>
      <c r="G18" s="160"/>
      <c r="H18" s="160"/>
      <c r="I18" s="19" t="s">
        <v>19</v>
      </c>
      <c r="J18" s="19" t="s">
        <v>20</v>
      </c>
      <c r="K18" s="19" t="s">
        <v>21</v>
      </c>
      <c r="L18" s="19" t="s">
        <v>22</v>
      </c>
      <c r="M18" s="19" t="s">
        <v>23</v>
      </c>
      <c r="N18" s="19" t="s">
        <v>72</v>
      </c>
      <c r="O18" s="6"/>
      <c r="P18" s="7"/>
      <c r="Q18" s="6"/>
    </row>
    <row r="19" spans="1:17" s="9" customFormat="1" ht="12" customHeight="1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8"/>
      <c r="P19" s="7"/>
      <c r="Q19" s="8"/>
    </row>
    <row r="20" spans="1:14" ht="18" customHeight="1">
      <c r="A20" s="130" t="s">
        <v>24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40"/>
      <c r="N20" s="141"/>
    </row>
    <row r="21" spans="1:16" ht="40.5" customHeight="1">
      <c r="A21" s="47" t="s">
        <v>25</v>
      </c>
      <c r="B21" s="48" t="s">
        <v>26</v>
      </c>
      <c r="C21" s="19" t="s">
        <v>80</v>
      </c>
      <c r="D21" s="19" t="s">
        <v>31</v>
      </c>
      <c r="E21" s="19" t="s">
        <v>1</v>
      </c>
      <c r="F21" s="49">
        <v>67080.2</v>
      </c>
      <c r="G21" s="49">
        <v>67080.2</v>
      </c>
      <c r="H21" s="49">
        <f>I21+J21+K21+L21+M21+N21</f>
        <v>1000</v>
      </c>
      <c r="I21" s="49"/>
      <c r="J21" s="49"/>
      <c r="K21" s="49"/>
      <c r="L21" s="50"/>
      <c r="M21" s="50">
        <v>1000</v>
      </c>
      <c r="N21" s="50"/>
      <c r="P21" s="13"/>
    </row>
    <row r="22" spans="1:16" ht="54" customHeight="1">
      <c r="A22" s="51" t="s">
        <v>27</v>
      </c>
      <c r="B22" s="48" t="s">
        <v>61</v>
      </c>
      <c r="C22" s="19" t="s">
        <v>73</v>
      </c>
      <c r="D22" s="19" t="s">
        <v>12</v>
      </c>
      <c r="E22" s="19" t="s">
        <v>1</v>
      </c>
      <c r="F22" s="49">
        <v>302109.2</v>
      </c>
      <c r="G22" s="49">
        <v>302109.2</v>
      </c>
      <c r="H22" s="49">
        <f>I22+J22+K22+L22+N22</f>
        <v>339557.9</v>
      </c>
      <c r="I22" s="49">
        <f>I23+I24+I25+I26+I27</f>
        <v>41913.8</v>
      </c>
      <c r="J22" s="49">
        <f>J23+J24+J25+J26+J27</f>
        <v>110928.4</v>
      </c>
      <c r="K22" s="49">
        <f>K23+K24+K25+K26+K27</f>
        <v>186515.69999999998</v>
      </c>
      <c r="L22" s="49">
        <f>L23+L24+L25+L26+L27</f>
        <v>200</v>
      </c>
      <c r="M22" s="50"/>
      <c r="N22" s="50"/>
      <c r="P22" s="13"/>
    </row>
    <row r="23" spans="1:16" ht="21.75" customHeight="1">
      <c r="A23" s="51" t="s">
        <v>49</v>
      </c>
      <c r="B23" s="52" t="s">
        <v>50</v>
      </c>
      <c r="C23" s="53" t="s">
        <v>19</v>
      </c>
      <c r="D23" s="53"/>
      <c r="E23" s="53"/>
      <c r="F23" s="54"/>
      <c r="G23" s="54"/>
      <c r="H23" s="54">
        <f aca="true" t="shared" si="0" ref="H23:H28">I23+J23+K23+L23+N23</f>
        <v>730</v>
      </c>
      <c r="I23" s="54">
        <v>730</v>
      </c>
      <c r="J23" s="54"/>
      <c r="K23" s="54"/>
      <c r="L23" s="55"/>
      <c r="M23" s="55"/>
      <c r="N23" s="55"/>
      <c r="P23" s="13"/>
    </row>
    <row r="24" spans="1:16" ht="21.75" customHeight="1">
      <c r="A24" s="51" t="s">
        <v>51</v>
      </c>
      <c r="B24" s="56" t="s">
        <v>52</v>
      </c>
      <c r="C24" s="57" t="s">
        <v>73</v>
      </c>
      <c r="D24" s="57"/>
      <c r="E24" s="57"/>
      <c r="F24" s="58"/>
      <c r="G24" s="58"/>
      <c r="H24" s="58">
        <f t="shared" si="0"/>
        <v>331979.9</v>
      </c>
      <c r="I24" s="58">
        <v>41183.8</v>
      </c>
      <c r="J24" s="58">
        <f>3437.3+97500+8127.5+590.9</f>
        <v>109655.7</v>
      </c>
      <c r="K24" s="58">
        <f>4567.8+384.7+154977.8+21010.1</f>
        <v>180940.4</v>
      </c>
      <c r="L24" s="58">
        <v>200</v>
      </c>
      <c r="M24" s="59"/>
      <c r="N24" s="59"/>
      <c r="P24" s="13"/>
    </row>
    <row r="25" spans="1:16" ht="21.75" customHeight="1">
      <c r="A25" s="51" t="s">
        <v>53</v>
      </c>
      <c r="B25" s="56" t="s">
        <v>54</v>
      </c>
      <c r="C25" s="57" t="s">
        <v>74</v>
      </c>
      <c r="D25" s="57"/>
      <c r="E25" s="57"/>
      <c r="F25" s="58"/>
      <c r="G25" s="58"/>
      <c r="H25" s="58">
        <f t="shared" si="0"/>
        <v>724</v>
      </c>
      <c r="I25" s="58"/>
      <c r="J25" s="58">
        <f>213</f>
        <v>213</v>
      </c>
      <c r="K25" s="58">
        <v>511</v>
      </c>
      <c r="L25" s="58"/>
      <c r="M25" s="59"/>
      <c r="N25" s="59"/>
      <c r="P25" s="13"/>
    </row>
    <row r="26" spans="1:16" ht="21.75" customHeight="1">
      <c r="A26" s="51" t="s">
        <v>55</v>
      </c>
      <c r="B26" s="56" t="s">
        <v>56</v>
      </c>
      <c r="C26" s="57" t="s">
        <v>74</v>
      </c>
      <c r="D26" s="57"/>
      <c r="E26" s="57"/>
      <c r="F26" s="58"/>
      <c r="G26" s="58"/>
      <c r="H26" s="58">
        <f t="shared" si="0"/>
        <v>274</v>
      </c>
      <c r="I26" s="58"/>
      <c r="J26" s="58">
        <v>84.7</v>
      </c>
      <c r="K26" s="58">
        <v>189.3</v>
      </c>
      <c r="L26" s="58"/>
      <c r="M26" s="59"/>
      <c r="N26" s="59"/>
      <c r="P26" s="13"/>
    </row>
    <row r="27" spans="1:16" ht="21.75" customHeight="1">
      <c r="A27" s="51" t="s">
        <v>57</v>
      </c>
      <c r="B27" s="60" t="s">
        <v>64</v>
      </c>
      <c r="C27" s="57" t="s">
        <v>74</v>
      </c>
      <c r="D27" s="61"/>
      <c r="E27" s="61"/>
      <c r="F27" s="62"/>
      <c r="G27" s="62"/>
      <c r="H27" s="63">
        <f t="shared" si="0"/>
        <v>5850</v>
      </c>
      <c r="I27" s="62"/>
      <c r="J27" s="58">
        <v>975</v>
      </c>
      <c r="K27" s="62">
        <v>4875</v>
      </c>
      <c r="L27" s="62"/>
      <c r="M27" s="64"/>
      <c r="N27" s="64"/>
      <c r="P27" s="13"/>
    </row>
    <row r="28" spans="1:16" ht="37.5" customHeight="1">
      <c r="A28" s="51" t="s">
        <v>28</v>
      </c>
      <c r="B28" s="48" t="s">
        <v>39</v>
      </c>
      <c r="C28" s="19" t="s">
        <v>20</v>
      </c>
      <c r="D28" s="19"/>
      <c r="E28" s="19" t="s">
        <v>1</v>
      </c>
      <c r="F28" s="50"/>
      <c r="G28" s="49"/>
      <c r="H28" s="49">
        <f t="shared" si="0"/>
        <v>1510</v>
      </c>
      <c r="I28" s="49"/>
      <c r="J28" s="49">
        <f>4480-2970</f>
        <v>1510</v>
      </c>
      <c r="K28" s="49"/>
      <c r="L28" s="49"/>
      <c r="M28" s="49"/>
      <c r="N28" s="49"/>
      <c r="P28" s="13"/>
    </row>
    <row r="29" spans="1:16" ht="67.5" customHeight="1">
      <c r="A29" s="46" t="s">
        <v>33</v>
      </c>
      <c r="B29" s="65" t="s">
        <v>66</v>
      </c>
      <c r="C29" s="44" t="s">
        <v>79</v>
      </c>
      <c r="D29" s="44"/>
      <c r="E29" s="44" t="s">
        <v>1</v>
      </c>
      <c r="F29" s="66" t="s">
        <v>83</v>
      </c>
      <c r="G29" s="67"/>
      <c r="H29" s="67">
        <f>J29+K29+L29+M29+N29</f>
        <v>27783.9</v>
      </c>
      <c r="I29" s="67"/>
      <c r="J29" s="67">
        <f>J30+J31</f>
        <v>1013.9</v>
      </c>
      <c r="K29" s="67">
        <f>K30+K31</f>
        <v>3500</v>
      </c>
      <c r="L29" s="67">
        <f>L30+L31+L32+L33</f>
        <v>7270</v>
      </c>
      <c r="M29" s="67">
        <f>M30+M31+M32+M33</f>
        <v>8000</v>
      </c>
      <c r="N29" s="67">
        <f>N30+N31+N32+N33</f>
        <v>8000</v>
      </c>
      <c r="P29" s="13"/>
    </row>
    <row r="30" spans="1:16" s="14" customFormat="1" ht="17.25" customHeight="1">
      <c r="A30" s="68" t="s">
        <v>67</v>
      </c>
      <c r="B30" s="52" t="s">
        <v>65</v>
      </c>
      <c r="C30" s="53" t="s">
        <v>20</v>
      </c>
      <c r="D30" s="53"/>
      <c r="E30" s="53"/>
      <c r="F30" s="55"/>
      <c r="G30" s="54"/>
      <c r="H30" s="54">
        <f>J30+K30+L30+M30+N30</f>
        <v>13.9</v>
      </c>
      <c r="I30" s="54"/>
      <c r="J30" s="54">
        <v>13.9</v>
      </c>
      <c r="K30" s="54"/>
      <c r="L30" s="54"/>
      <c r="M30" s="54"/>
      <c r="N30" s="54"/>
      <c r="P30" s="30"/>
    </row>
    <row r="31" spans="1:16" s="14" customFormat="1" ht="17.25" customHeight="1">
      <c r="A31" s="69" t="s">
        <v>69</v>
      </c>
      <c r="B31" s="56" t="s">
        <v>64</v>
      </c>
      <c r="C31" s="57" t="s">
        <v>74</v>
      </c>
      <c r="D31" s="57"/>
      <c r="E31" s="57"/>
      <c r="F31" s="59"/>
      <c r="G31" s="58"/>
      <c r="H31" s="58">
        <f>J31+K31+L31+M31+N31</f>
        <v>4500</v>
      </c>
      <c r="I31" s="58"/>
      <c r="J31" s="58">
        <v>1000</v>
      </c>
      <c r="K31" s="58">
        <v>3500</v>
      </c>
      <c r="L31" s="58"/>
      <c r="M31" s="58"/>
      <c r="N31" s="58"/>
      <c r="P31" s="30"/>
    </row>
    <row r="32" spans="1:16" ht="18" customHeight="1">
      <c r="A32" s="70" t="s">
        <v>70</v>
      </c>
      <c r="B32" s="71" t="s">
        <v>52</v>
      </c>
      <c r="C32" s="72" t="s">
        <v>84</v>
      </c>
      <c r="D32" s="73"/>
      <c r="E32" s="73"/>
      <c r="F32" s="74"/>
      <c r="G32" s="63"/>
      <c r="H32" s="58">
        <f>J32+K32+L32+M32+N32</f>
        <v>23000</v>
      </c>
      <c r="I32" s="63"/>
      <c r="J32" s="63"/>
      <c r="K32" s="63"/>
      <c r="L32" s="63">
        <v>7000</v>
      </c>
      <c r="M32" s="63">
        <v>8000</v>
      </c>
      <c r="N32" s="63">
        <v>8000</v>
      </c>
      <c r="P32" s="13"/>
    </row>
    <row r="33" spans="1:16" ht="18" customHeight="1">
      <c r="A33" s="75" t="s">
        <v>85</v>
      </c>
      <c r="B33" s="60" t="s">
        <v>86</v>
      </c>
      <c r="C33" s="61" t="s">
        <v>87</v>
      </c>
      <c r="D33" s="27"/>
      <c r="E33" s="27"/>
      <c r="F33" s="28"/>
      <c r="G33" s="62"/>
      <c r="H33" s="58">
        <f>J33+K33+L33+M33+N33</f>
        <v>270</v>
      </c>
      <c r="I33" s="62"/>
      <c r="J33" s="62"/>
      <c r="K33" s="62"/>
      <c r="L33" s="62">
        <v>270</v>
      </c>
      <c r="M33" s="62"/>
      <c r="N33" s="62"/>
      <c r="P33" s="13"/>
    </row>
    <row r="34" spans="1:15" s="2" customFormat="1" ht="18.75" customHeight="1">
      <c r="A34" s="31"/>
      <c r="B34" s="76" t="s">
        <v>32</v>
      </c>
      <c r="C34" s="32"/>
      <c r="D34" s="32"/>
      <c r="E34" s="33"/>
      <c r="F34" s="34"/>
      <c r="G34" s="77"/>
      <c r="H34" s="77">
        <f>H21+H22+H28+H29</f>
        <v>369851.80000000005</v>
      </c>
      <c r="I34" s="77">
        <f aca="true" t="shared" si="1" ref="I34:N34">I21+I22+I28+I29</f>
        <v>41913.8</v>
      </c>
      <c r="J34" s="77">
        <f t="shared" si="1"/>
        <v>113452.29999999999</v>
      </c>
      <c r="K34" s="77">
        <f t="shared" si="1"/>
        <v>190015.69999999998</v>
      </c>
      <c r="L34" s="77">
        <f t="shared" si="1"/>
        <v>7470</v>
      </c>
      <c r="M34" s="77">
        <f t="shared" si="1"/>
        <v>9000</v>
      </c>
      <c r="N34" s="77">
        <f t="shared" si="1"/>
        <v>8000</v>
      </c>
      <c r="O34" s="11"/>
    </row>
    <row r="35" spans="1:14" ht="23.25" customHeight="1">
      <c r="A35" s="138" t="s">
        <v>29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40"/>
      <c r="N35" s="141"/>
    </row>
    <row r="36" spans="1:16" ht="42.75" customHeight="1">
      <c r="A36" s="47" t="s">
        <v>4</v>
      </c>
      <c r="B36" s="48" t="s">
        <v>35</v>
      </c>
      <c r="C36" s="19" t="s">
        <v>81</v>
      </c>
      <c r="D36" s="19"/>
      <c r="E36" s="19" t="s">
        <v>1</v>
      </c>
      <c r="F36" s="50"/>
      <c r="G36" s="50"/>
      <c r="H36" s="49">
        <f>N36+L36+K36+J36+I36+M36</f>
        <v>4276</v>
      </c>
      <c r="I36" s="78">
        <v>1976</v>
      </c>
      <c r="J36" s="79"/>
      <c r="K36" s="79"/>
      <c r="L36" s="79"/>
      <c r="M36" s="79">
        <v>1150</v>
      </c>
      <c r="N36" s="79">
        <v>1150</v>
      </c>
      <c r="P36" s="13"/>
    </row>
    <row r="37" spans="1:16" ht="38.25" customHeight="1">
      <c r="A37" s="157" t="s">
        <v>34</v>
      </c>
      <c r="B37" s="65" t="s">
        <v>40</v>
      </c>
      <c r="C37" s="144" t="s">
        <v>81</v>
      </c>
      <c r="D37" s="144"/>
      <c r="E37" s="144"/>
      <c r="F37" s="154"/>
      <c r="G37" s="154"/>
      <c r="H37" s="147">
        <f>I37+J39+K39+L39+N39+M39</f>
        <v>434</v>
      </c>
      <c r="I37" s="136">
        <v>90</v>
      </c>
      <c r="J37" s="150"/>
      <c r="K37" s="150"/>
      <c r="L37" s="150"/>
      <c r="M37" s="150"/>
      <c r="N37" s="150"/>
      <c r="P37" s="13"/>
    </row>
    <row r="38" spans="1:16" ht="104.25" customHeight="1">
      <c r="A38" s="158"/>
      <c r="B38" s="82" t="s">
        <v>58</v>
      </c>
      <c r="C38" s="159"/>
      <c r="D38" s="159"/>
      <c r="E38" s="159"/>
      <c r="F38" s="155"/>
      <c r="G38" s="155"/>
      <c r="H38" s="156"/>
      <c r="I38" s="137"/>
      <c r="J38" s="151"/>
      <c r="K38" s="151"/>
      <c r="L38" s="151"/>
      <c r="M38" s="151"/>
      <c r="N38" s="151"/>
      <c r="P38" s="13"/>
    </row>
    <row r="39" spans="1:14" ht="42" customHeight="1">
      <c r="A39" s="156"/>
      <c r="B39" s="84" t="s">
        <v>59</v>
      </c>
      <c r="C39" s="145"/>
      <c r="D39" s="145"/>
      <c r="E39" s="145"/>
      <c r="F39" s="145"/>
      <c r="G39" s="145"/>
      <c r="H39" s="156"/>
      <c r="I39" s="152"/>
      <c r="J39" s="142"/>
      <c r="K39" s="136"/>
      <c r="L39" s="136"/>
      <c r="M39" s="136">
        <v>172</v>
      </c>
      <c r="N39" s="136">
        <v>172</v>
      </c>
    </row>
    <row r="40" spans="1:14" ht="69.75" customHeight="1">
      <c r="A40" s="137"/>
      <c r="B40" s="85" t="s">
        <v>44</v>
      </c>
      <c r="C40" s="145"/>
      <c r="D40" s="86"/>
      <c r="E40" s="86"/>
      <c r="F40" s="86"/>
      <c r="G40" s="86"/>
      <c r="H40" s="137"/>
      <c r="I40" s="153"/>
      <c r="J40" s="143"/>
      <c r="K40" s="137"/>
      <c r="L40" s="137"/>
      <c r="M40" s="137"/>
      <c r="N40" s="137"/>
    </row>
    <row r="41" spans="1:16" ht="28.5" customHeight="1">
      <c r="A41" s="46" t="s">
        <v>36</v>
      </c>
      <c r="B41" s="65" t="s">
        <v>41</v>
      </c>
      <c r="C41" s="144" t="s">
        <v>81</v>
      </c>
      <c r="D41" s="44"/>
      <c r="E41" s="44" t="s">
        <v>1</v>
      </c>
      <c r="F41" s="66"/>
      <c r="G41" s="66"/>
      <c r="H41" s="147">
        <f>N43+L43+K43+J43+I42+M43</f>
        <v>3442</v>
      </c>
      <c r="I41" s="87"/>
      <c r="J41" s="88"/>
      <c r="K41" s="89"/>
      <c r="L41" s="89"/>
      <c r="M41" s="89"/>
      <c r="N41" s="89"/>
      <c r="P41" s="13"/>
    </row>
    <row r="42" spans="1:16" ht="83.25" customHeight="1">
      <c r="A42" s="81"/>
      <c r="B42" s="90" t="s">
        <v>45</v>
      </c>
      <c r="C42" s="145"/>
      <c r="D42" s="45"/>
      <c r="E42" s="45"/>
      <c r="F42" s="83"/>
      <c r="G42" s="83"/>
      <c r="H42" s="145"/>
      <c r="I42" s="91">
        <v>1886</v>
      </c>
      <c r="J42" s="92"/>
      <c r="K42" s="93"/>
      <c r="L42" s="93"/>
      <c r="M42" s="93"/>
      <c r="N42" s="93"/>
      <c r="P42" s="13"/>
    </row>
    <row r="43" spans="1:14" ht="81.75" customHeight="1">
      <c r="A43" s="94"/>
      <c r="B43" s="95" t="s">
        <v>60</v>
      </c>
      <c r="C43" s="146"/>
      <c r="D43" s="43"/>
      <c r="E43" s="43"/>
      <c r="F43" s="96"/>
      <c r="G43" s="96"/>
      <c r="H43" s="146"/>
      <c r="I43" s="78"/>
      <c r="J43" s="97"/>
      <c r="K43" s="98"/>
      <c r="L43" s="98"/>
      <c r="M43" s="98">
        <v>978</v>
      </c>
      <c r="N43" s="98">
        <v>578</v>
      </c>
    </row>
    <row r="44" spans="1:16" ht="28.5" customHeight="1">
      <c r="A44" s="46" t="s">
        <v>37</v>
      </c>
      <c r="B44" s="65" t="s">
        <v>42</v>
      </c>
      <c r="C44" s="148" t="s">
        <v>88</v>
      </c>
      <c r="D44" s="44"/>
      <c r="E44" s="44" t="s">
        <v>1</v>
      </c>
      <c r="F44" s="66"/>
      <c r="G44" s="66"/>
      <c r="H44" s="147">
        <f>N44+L44+K44+J44+I44</f>
        <v>400</v>
      </c>
      <c r="I44" s="80"/>
      <c r="J44" s="142"/>
      <c r="K44" s="136"/>
      <c r="L44" s="136"/>
      <c r="M44" s="136"/>
      <c r="N44" s="136">
        <v>400</v>
      </c>
      <c r="P44" s="13"/>
    </row>
    <row r="45" spans="1:14" ht="65.25" customHeight="1">
      <c r="A45" s="94"/>
      <c r="B45" s="99" t="s">
        <v>43</v>
      </c>
      <c r="C45" s="149"/>
      <c r="D45" s="43"/>
      <c r="E45" s="43"/>
      <c r="F45" s="96"/>
      <c r="G45" s="96"/>
      <c r="H45" s="146"/>
      <c r="I45" s="100"/>
      <c r="J45" s="143"/>
      <c r="K45" s="137"/>
      <c r="L45" s="137"/>
      <c r="M45" s="137"/>
      <c r="N45" s="137"/>
    </row>
    <row r="46" spans="1:15" s="2" customFormat="1" ht="18" customHeight="1">
      <c r="A46" s="101"/>
      <c r="B46" s="76" t="s">
        <v>17</v>
      </c>
      <c r="C46" s="102"/>
      <c r="D46" s="102"/>
      <c r="E46" s="103"/>
      <c r="F46" s="104"/>
      <c r="G46" s="77">
        <f>G39+G43+G45</f>
        <v>0</v>
      </c>
      <c r="H46" s="77">
        <f>H36+H43+H45</f>
        <v>4276</v>
      </c>
      <c r="I46" s="77">
        <f>I37+I42+I44</f>
        <v>1976</v>
      </c>
      <c r="J46" s="77">
        <f>J39+J43+J44</f>
        <v>0</v>
      </c>
      <c r="K46" s="77">
        <f>K39+K43+K44</f>
        <v>0</v>
      </c>
      <c r="L46" s="77">
        <f>L39+L43+L44</f>
        <v>0</v>
      </c>
      <c r="M46" s="77">
        <f>M39+M43+M44</f>
        <v>1150</v>
      </c>
      <c r="N46" s="77">
        <f>N39+N43+N44</f>
        <v>1150</v>
      </c>
      <c r="O46" s="11"/>
    </row>
    <row r="47" spans="1:14" ht="18" customHeight="1">
      <c r="A47" s="138" t="s">
        <v>30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40"/>
      <c r="N47" s="141"/>
    </row>
    <row r="48" spans="1:14" ht="38.25">
      <c r="A48" s="45" t="s">
        <v>15</v>
      </c>
      <c r="B48" s="90" t="s">
        <v>76</v>
      </c>
      <c r="C48" s="45" t="s">
        <v>68</v>
      </c>
      <c r="D48" s="35"/>
      <c r="E48" s="45" t="s">
        <v>1</v>
      </c>
      <c r="F48" s="35"/>
      <c r="G48" s="35"/>
      <c r="H48" s="105">
        <v>206841</v>
      </c>
      <c r="I48" s="116"/>
      <c r="J48" s="105"/>
      <c r="K48" s="105">
        <f>K49+K50</f>
        <v>2700</v>
      </c>
      <c r="L48" s="105">
        <v>94655.5</v>
      </c>
      <c r="M48" s="105">
        <v>109485.5</v>
      </c>
      <c r="N48" s="105"/>
    </row>
    <row r="49" spans="1:14" ht="51">
      <c r="A49" s="106" t="s">
        <v>71</v>
      </c>
      <c r="B49" s="65" t="s">
        <v>89</v>
      </c>
      <c r="C49" s="44" t="s">
        <v>90</v>
      </c>
      <c r="D49" s="29"/>
      <c r="E49" s="44" t="s">
        <v>1</v>
      </c>
      <c r="F49" s="29"/>
      <c r="G49" s="29"/>
      <c r="H49" s="105">
        <f aca="true" t="shared" si="2" ref="H49:H59">I49+J49+K49+L49+M49+N49</f>
        <v>3060</v>
      </c>
      <c r="I49" s="120"/>
      <c r="J49" s="105"/>
      <c r="K49" s="105">
        <v>2700</v>
      </c>
      <c r="L49" s="105">
        <v>360</v>
      </c>
      <c r="M49" s="105"/>
      <c r="N49" s="105"/>
    </row>
    <row r="50" spans="1:14" ht="51">
      <c r="A50" s="106" t="s">
        <v>38</v>
      </c>
      <c r="B50" s="65" t="s">
        <v>91</v>
      </c>
      <c r="C50" s="107" t="s">
        <v>75</v>
      </c>
      <c r="D50" s="29"/>
      <c r="E50" s="44" t="s">
        <v>1</v>
      </c>
      <c r="F50" s="36"/>
      <c r="G50" s="37"/>
      <c r="H50" s="105">
        <f t="shared" si="2"/>
        <v>3100</v>
      </c>
      <c r="I50" s="67"/>
      <c r="J50" s="67"/>
      <c r="K50" s="67"/>
      <c r="L50" s="67">
        <v>100</v>
      </c>
      <c r="M50" s="67">
        <v>3000</v>
      </c>
      <c r="N50" s="67"/>
    </row>
    <row r="51" spans="1:14" ht="43.5" customHeight="1">
      <c r="A51" s="44" t="s">
        <v>97</v>
      </c>
      <c r="B51" s="65" t="s">
        <v>92</v>
      </c>
      <c r="C51" s="107" t="s">
        <v>77</v>
      </c>
      <c r="D51" s="29"/>
      <c r="E51" s="29"/>
      <c r="F51" s="108">
        <v>192003.45</v>
      </c>
      <c r="G51" s="108">
        <v>202197.7</v>
      </c>
      <c r="H51" s="105">
        <f t="shared" si="2"/>
        <v>200681</v>
      </c>
      <c r="I51" s="120"/>
      <c r="J51" s="49"/>
      <c r="K51" s="49"/>
      <c r="L51" s="49">
        <f>L52+L53+L54+L55</f>
        <v>94195.5</v>
      </c>
      <c r="M51" s="49">
        <f>M52+M53+M54+M55</f>
        <v>106485.50000000001</v>
      </c>
      <c r="N51" s="49"/>
    </row>
    <row r="52" spans="1:14" ht="12.75">
      <c r="A52" s="53" t="s">
        <v>98</v>
      </c>
      <c r="B52" s="52" t="s">
        <v>78</v>
      </c>
      <c r="C52" s="117" t="s">
        <v>93</v>
      </c>
      <c r="D52" s="38"/>
      <c r="E52" s="38"/>
      <c r="F52" s="38"/>
      <c r="G52" s="38"/>
      <c r="H52" s="54">
        <f>I52+J52+K52+L52+M52+N52</f>
        <v>196062.40000000002</v>
      </c>
      <c r="I52" s="121"/>
      <c r="J52" s="54"/>
      <c r="K52" s="54"/>
      <c r="L52" s="54">
        <v>91887.1</v>
      </c>
      <c r="M52" s="54">
        <v>104175.3</v>
      </c>
      <c r="N52" s="54"/>
    </row>
    <row r="53" spans="1:14" ht="25.5">
      <c r="A53" s="57" t="s">
        <v>99</v>
      </c>
      <c r="B53" s="71" t="s">
        <v>94</v>
      </c>
      <c r="C53" s="118" t="s">
        <v>93</v>
      </c>
      <c r="D53" s="73"/>
      <c r="E53" s="73"/>
      <c r="F53" s="73"/>
      <c r="G53" s="73"/>
      <c r="H53" s="63">
        <f t="shared" si="2"/>
        <v>4154.5</v>
      </c>
      <c r="I53" s="122"/>
      <c r="J53" s="63"/>
      <c r="K53" s="63"/>
      <c r="L53" s="63">
        <v>1947.4</v>
      </c>
      <c r="M53" s="63">
        <v>2207.1</v>
      </c>
      <c r="N53" s="63"/>
    </row>
    <row r="54" spans="1:14" ht="25.5">
      <c r="A54" s="57" t="s">
        <v>100</v>
      </c>
      <c r="B54" s="71" t="s">
        <v>56</v>
      </c>
      <c r="C54" s="119" t="s">
        <v>93</v>
      </c>
      <c r="D54" s="73"/>
      <c r="E54" s="73"/>
      <c r="F54" s="73"/>
      <c r="G54" s="73"/>
      <c r="H54" s="63">
        <f t="shared" si="2"/>
        <v>194.1</v>
      </c>
      <c r="I54" s="122"/>
      <c r="J54" s="63"/>
      <c r="K54" s="63"/>
      <c r="L54" s="63">
        <v>91</v>
      </c>
      <c r="M54" s="63">
        <v>103.1</v>
      </c>
      <c r="N54" s="63"/>
    </row>
    <row r="55" spans="1:14" ht="12.75">
      <c r="A55" s="61" t="s">
        <v>101</v>
      </c>
      <c r="B55" s="60" t="s">
        <v>86</v>
      </c>
      <c r="C55" s="110" t="s">
        <v>95</v>
      </c>
      <c r="D55" s="27"/>
      <c r="E55" s="27"/>
      <c r="F55" s="27"/>
      <c r="G55" s="27"/>
      <c r="H55" s="63">
        <f t="shared" si="2"/>
        <v>270</v>
      </c>
      <c r="I55" s="123"/>
      <c r="J55" s="62"/>
      <c r="K55" s="62"/>
      <c r="L55" s="62">
        <v>270</v>
      </c>
      <c r="M55" s="62"/>
      <c r="N55" s="62"/>
    </row>
    <row r="56" spans="1:14" ht="25.5" customHeight="1">
      <c r="A56" s="44" t="s">
        <v>102</v>
      </c>
      <c r="B56" s="65" t="s">
        <v>96</v>
      </c>
      <c r="C56" s="107" t="s">
        <v>82</v>
      </c>
      <c r="D56" s="44"/>
      <c r="E56" s="44"/>
      <c r="F56" s="44"/>
      <c r="G56" s="44"/>
      <c r="H56" s="125">
        <f t="shared" si="2"/>
        <v>6741.7</v>
      </c>
      <c r="I56" s="120"/>
      <c r="J56" s="105"/>
      <c r="K56" s="105"/>
      <c r="L56" s="105"/>
      <c r="M56" s="105">
        <f>M57+M58+M59</f>
        <v>6741.7</v>
      </c>
      <c r="N56" s="105"/>
    </row>
    <row r="57" spans="1:14" ht="12.75">
      <c r="A57" s="109" t="s">
        <v>103</v>
      </c>
      <c r="B57" s="52" t="s">
        <v>78</v>
      </c>
      <c r="C57" s="111" t="s">
        <v>82</v>
      </c>
      <c r="D57" s="53"/>
      <c r="E57" s="53"/>
      <c r="F57" s="53"/>
      <c r="G57" s="53"/>
      <c r="H57" s="54">
        <f t="shared" si="2"/>
        <v>3603.5</v>
      </c>
      <c r="I57" s="121"/>
      <c r="J57" s="54"/>
      <c r="K57" s="54"/>
      <c r="L57" s="54"/>
      <c r="M57" s="54">
        <v>3603.5</v>
      </c>
      <c r="N57" s="54"/>
    </row>
    <row r="58" spans="1:14" ht="12.75">
      <c r="A58" s="112" t="s">
        <v>104</v>
      </c>
      <c r="B58" s="56" t="s">
        <v>54</v>
      </c>
      <c r="C58" s="113" t="s">
        <v>82</v>
      </c>
      <c r="D58" s="57"/>
      <c r="E58" s="57"/>
      <c r="F58" s="57"/>
      <c r="G58" s="57"/>
      <c r="H58" s="58">
        <f t="shared" si="2"/>
        <v>3124.9</v>
      </c>
      <c r="I58" s="124"/>
      <c r="J58" s="58"/>
      <c r="K58" s="58"/>
      <c r="L58" s="58"/>
      <c r="M58" s="58">
        <v>3124.9</v>
      </c>
      <c r="N58" s="58"/>
    </row>
    <row r="59" spans="1:14" ht="12.75">
      <c r="A59" s="114" t="s">
        <v>105</v>
      </c>
      <c r="B59" s="60" t="s">
        <v>65</v>
      </c>
      <c r="C59" s="110" t="s">
        <v>82</v>
      </c>
      <c r="D59" s="61"/>
      <c r="E59" s="61"/>
      <c r="F59" s="61"/>
      <c r="G59" s="61"/>
      <c r="H59" s="62">
        <f t="shared" si="2"/>
        <v>13.3</v>
      </c>
      <c r="I59" s="123"/>
      <c r="J59" s="62"/>
      <c r="K59" s="62"/>
      <c r="L59" s="62"/>
      <c r="M59" s="62">
        <v>13.3</v>
      </c>
      <c r="N59" s="62"/>
    </row>
    <row r="60" spans="1:14" s="3" customFormat="1" ht="19.5" customHeight="1">
      <c r="A60" s="31"/>
      <c r="B60" s="76" t="s">
        <v>18</v>
      </c>
      <c r="C60" s="32"/>
      <c r="D60" s="32"/>
      <c r="E60" s="33"/>
      <c r="F60" s="34"/>
      <c r="G60" s="115"/>
      <c r="H60" s="77">
        <f aca="true" t="shared" si="3" ref="H60:N60">H48+H51+H56</f>
        <v>414263.7</v>
      </c>
      <c r="I60" s="77">
        <f t="shared" si="3"/>
        <v>0</v>
      </c>
      <c r="J60" s="77">
        <f t="shared" si="3"/>
        <v>0</v>
      </c>
      <c r="K60" s="77">
        <f t="shared" si="3"/>
        <v>2700</v>
      </c>
      <c r="L60" s="77">
        <f t="shared" si="3"/>
        <v>188851</v>
      </c>
      <c r="M60" s="77">
        <f t="shared" si="3"/>
        <v>222712.7</v>
      </c>
      <c r="N60" s="77">
        <f t="shared" si="3"/>
        <v>0</v>
      </c>
    </row>
    <row r="61" spans="1:15" s="6" customFormat="1" ht="16.5" customHeight="1">
      <c r="A61" s="39"/>
      <c r="B61" s="76" t="s">
        <v>11</v>
      </c>
      <c r="C61" s="33"/>
      <c r="D61" s="33"/>
      <c r="E61" s="40"/>
      <c r="F61" s="41"/>
      <c r="G61" s="77"/>
      <c r="H61" s="77">
        <f aca="true" t="shared" si="4" ref="H61:N61">H34+H46+H60</f>
        <v>788391.5</v>
      </c>
      <c r="I61" s="77">
        <f t="shared" si="4"/>
        <v>43889.8</v>
      </c>
      <c r="J61" s="77">
        <f t="shared" si="4"/>
        <v>113452.29999999999</v>
      </c>
      <c r="K61" s="77">
        <f t="shared" si="4"/>
        <v>192715.69999999998</v>
      </c>
      <c r="L61" s="77">
        <f t="shared" si="4"/>
        <v>196321</v>
      </c>
      <c r="M61" s="77">
        <f t="shared" si="4"/>
        <v>232862.7</v>
      </c>
      <c r="N61" s="77">
        <f t="shared" si="4"/>
        <v>9150</v>
      </c>
      <c r="O61" s="10"/>
    </row>
  </sheetData>
  <sheetProtection/>
  <mergeCells count="52">
    <mergeCell ref="B14:K14"/>
    <mergeCell ref="B12:K12"/>
    <mergeCell ref="B13:K13"/>
    <mergeCell ref="B4:F4"/>
    <mergeCell ref="B5:F5"/>
    <mergeCell ref="B7:F7"/>
    <mergeCell ref="I8:M8"/>
    <mergeCell ref="K11:L11"/>
    <mergeCell ref="K7:M7"/>
    <mergeCell ref="B15:K15"/>
    <mergeCell ref="A16:A18"/>
    <mergeCell ref="B16:B18"/>
    <mergeCell ref="C16:C18"/>
    <mergeCell ref="D16:D18"/>
    <mergeCell ref="E16:E18"/>
    <mergeCell ref="F16:G16"/>
    <mergeCell ref="H16:N16"/>
    <mergeCell ref="F17:F18"/>
    <mergeCell ref="G17:G18"/>
    <mergeCell ref="H17:H18"/>
    <mergeCell ref="I17:N17"/>
    <mergeCell ref="A20:N20"/>
    <mergeCell ref="A35:N35"/>
    <mergeCell ref="A37:A40"/>
    <mergeCell ref="C37:C40"/>
    <mergeCell ref="D37:D39"/>
    <mergeCell ref="E37:E39"/>
    <mergeCell ref="M37:M38"/>
    <mergeCell ref="F37:F39"/>
    <mergeCell ref="G37:G39"/>
    <mergeCell ref="H37:H40"/>
    <mergeCell ref="I37:I38"/>
    <mergeCell ref="N37:N38"/>
    <mergeCell ref="I39:I40"/>
    <mergeCell ref="J39:J40"/>
    <mergeCell ref="K39:K40"/>
    <mergeCell ref="L39:L40"/>
    <mergeCell ref="M39:M40"/>
    <mergeCell ref="N39:N40"/>
    <mergeCell ref="J37:J38"/>
    <mergeCell ref="K37:K38"/>
    <mergeCell ref="L37:L38"/>
    <mergeCell ref="C41:C43"/>
    <mergeCell ref="H41:H43"/>
    <mergeCell ref="C44:C45"/>
    <mergeCell ref="H44:H45"/>
    <mergeCell ref="N44:N45"/>
    <mergeCell ref="A47:N47"/>
    <mergeCell ref="J44:J45"/>
    <mergeCell ref="K44:K45"/>
    <mergeCell ref="L44:L45"/>
    <mergeCell ref="M44:M45"/>
  </mergeCells>
  <printOptions horizontalCentered="1"/>
  <pageMargins left="0.2362204724409449" right="0.2362204724409449" top="0.8267716535433072" bottom="0.3937007874015748" header="0.2362204724409449" footer="0.3937007874015748"/>
  <pageSetup fitToHeight="3" horizontalDpi="600" verticalDpi="600" orientation="landscape" paperSize="9" scale="79" r:id="rId2"/>
  <rowBreaks count="1" manualBreakCount="1">
    <brk id="4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2020-03-13T08:57:17Z</cp:lastPrinted>
  <dcterms:created xsi:type="dcterms:W3CDTF">2009-10-26T12:36:13Z</dcterms:created>
  <dcterms:modified xsi:type="dcterms:W3CDTF">2020-03-17T11:55:52Z</dcterms:modified>
  <cp:category/>
  <cp:version/>
  <cp:contentType/>
  <cp:contentStatus/>
</cp:coreProperties>
</file>